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④(1.11)－(0.11)ミックス" sheetId="1" r:id="rId1"/>
  </sheets>
  <definedNames>
    <definedName name="go" localSheetId="0">INDIRECT('④(1.11)－(0.11)ミックス'!$AD$40)</definedName>
    <definedName name="hati" localSheetId="0">INDIRECT('④(1.11)－(0.11)ミックス'!$AD$43)</definedName>
    <definedName name="hati">INDIRECT(#REF!)</definedName>
    <definedName name="hatihati">INDIRECT(#REF!)</definedName>
    <definedName name="iti" localSheetId="0">INDIRECT('④(1.11)－(0.11)ミックス'!$AD$36)</definedName>
    <definedName name="iti">INDIRECT(#REF!)</definedName>
    <definedName name="itit">INDIRECT(#REF!)</definedName>
    <definedName name="ju" localSheetId="0">INDIRECT('④(1.11)－(0.11)ミックス'!$AD$45)</definedName>
    <definedName name="ju">INDIRECT(#REF!)</definedName>
    <definedName name="juiti" localSheetId="0">INDIRECT('④(1.11)－(0.11)ミックス'!$AD$46)</definedName>
    <definedName name="juiti">INDIRECT(#REF!)</definedName>
    <definedName name="juni" localSheetId="0">INDIRECT('④(1.11)－(0.11)ミックス'!$AD$47)</definedName>
    <definedName name="juni">INDIRECT(#REF!)</definedName>
    <definedName name="ku" localSheetId="0">INDIRECT('④(1.11)－(0.11)ミックス'!$AD$44)</definedName>
    <definedName name="ku">INDIRECT(#REF!)</definedName>
    <definedName name="nana" localSheetId="0">INDIRECT('④(1.11)－(0.11)ミックス'!$AD$42)</definedName>
    <definedName name="nana">INDIRECT(#REF!)</definedName>
    <definedName name="ni" localSheetId="0">INDIRECT('④(1.11)－(0.11)ミックス'!$AD$37)</definedName>
    <definedName name="ni">INDIRECT(#REF!)</definedName>
    <definedName name="NO">'④(1.11)－(0.11)ミックス'!$Z$38</definedName>
    <definedName name="OK">#REF!</definedName>
    <definedName name="OKA">'④(1.11)－(0.11)ミックス'!$Z$39</definedName>
    <definedName name="OKB">'④(1.11)－(0.11)ミックス'!$Z$40</definedName>
    <definedName name="_xlnm.Print_Area" localSheetId="0">'④(1.11)－(0.11)ミックス'!$A$1:$X$62</definedName>
    <definedName name="roku" localSheetId="0">INDIRECT('④(1.11)－(0.11)ミックス'!$AD$41)</definedName>
    <definedName name="roku">INDIRECT(#REF!)</definedName>
    <definedName name="san" localSheetId="0">INDIRECT('④(1.11)－(0.11)ミックス'!$AD$38)</definedName>
    <definedName name="san">INDIRECT(#REF!)</definedName>
    <definedName name="si" localSheetId="0">INDIRECT('④(1.11)－(0.11)ミックス'!$AD$39)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R46" i="1" l="1"/>
  <c r="CR47" i="1"/>
  <c r="CR48" i="1"/>
  <c r="CR49" i="1"/>
  <c r="CR50" i="1"/>
  <c r="CR51" i="1"/>
  <c r="CR52" i="1"/>
  <c r="CR53" i="1"/>
  <c r="CR54" i="1"/>
  <c r="CR55" i="1"/>
  <c r="CR56" i="1"/>
  <c r="CR57" i="1"/>
  <c r="CR58" i="1"/>
  <c r="CR59" i="1"/>
  <c r="CR60" i="1"/>
  <c r="CR61" i="1"/>
  <c r="CR62" i="1"/>
  <c r="CR63" i="1"/>
  <c r="CR64" i="1"/>
  <c r="CR65" i="1"/>
  <c r="CR66" i="1"/>
  <c r="CR67" i="1"/>
  <c r="CR68" i="1"/>
  <c r="CR69" i="1"/>
  <c r="CR70" i="1"/>
  <c r="CR71" i="1"/>
  <c r="CR72" i="1"/>
  <c r="CR73" i="1"/>
  <c r="CR74" i="1"/>
  <c r="CR75" i="1"/>
  <c r="CR76" i="1"/>
  <c r="CR77" i="1"/>
  <c r="CR78" i="1"/>
  <c r="CR79" i="1"/>
  <c r="CR80" i="1"/>
  <c r="CR81" i="1"/>
  <c r="CK55" i="1"/>
  <c r="CK56" i="1"/>
  <c r="CK57" i="1"/>
  <c r="CK58" i="1"/>
  <c r="CK59" i="1"/>
  <c r="CK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K82" i="1"/>
  <c r="CK83" i="1"/>
  <c r="CK84" i="1"/>
  <c r="CK85" i="1"/>
  <c r="CK86" i="1"/>
  <c r="CK87" i="1"/>
  <c r="CK88" i="1"/>
  <c r="CK89" i="1"/>
  <c r="CK90" i="1"/>
  <c r="CK91" i="1"/>
  <c r="CK92" i="1"/>
  <c r="CK93" i="1"/>
  <c r="CK94" i="1"/>
  <c r="CK95" i="1"/>
  <c r="CK96" i="1"/>
  <c r="CK97" i="1"/>
  <c r="CK98" i="1"/>
  <c r="CK99" i="1"/>
  <c r="CK100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CS62" i="1" l="1"/>
  <c r="CS76" i="1"/>
  <c r="CS65" i="1"/>
  <c r="CS75" i="1"/>
  <c r="CS79" i="1"/>
  <c r="CS48" i="1"/>
  <c r="CS50" i="1"/>
  <c r="CS52" i="1"/>
  <c r="CS54" i="1"/>
  <c r="CS56" i="1"/>
  <c r="CS58" i="1"/>
  <c r="CS60" i="1"/>
  <c r="CS64" i="1"/>
  <c r="CS66" i="1"/>
  <c r="CS68" i="1"/>
  <c r="CS70" i="1"/>
  <c r="CS72" i="1"/>
  <c r="CS74" i="1"/>
  <c r="CS78" i="1"/>
  <c r="CS80" i="1"/>
  <c r="CS67" i="1"/>
  <c r="CS71" i="1"/>
  <c r="CS81" i="1"/>
  <c r="CS47" i="1"/>
  <c r="CS49" i="1"/>
  <c r="CS51" i="1"/>
  <c r="CS53" i="1"/>
  <c r="CS55" i="1"/>
  <c r="CS57" i="1"/>
  <c r="CS59" i="1"/>
  <c r="CS61" i="1"/>
  <c r="CS63" i="1"/>
  <c r="CS69" i="1"/>
  <c r="CS73" i="1"/>
  <c r="CS77" i="1"/>
  <c r="CS46" i="1"/>
  <c r="CL58" i="1"/>
  <c r="CL66" i="1"/>
  <c r="CL72" i="1"/>
  <c r="CL74" i="1"/>
  <c r="CL80" i="1"/>
  <c r="CL86" i="1"/>
  <c r="CL92" i="1"/>
  <c r="CL98" i="1"/>
  <c r="CL60" i="1"/>
  <c r="CL64" i="1"/>
  <c r="CL70" i="1"/>
  <c r="CL78" i="1"/>
  <c r="CL84" i="1"/>
  <c r="CL90" i="1"/>
  <c r="CL94" i="1"/>
  <c r="CL100" i="1"/>
  <c r="CL56" i="1"/>
  <c r="CL62" i="1"/>
  <c r="CL68" i="1"/>
  <c r="CL76" i="1"/>
  <c r="CL82" i="1"/>
  <c r="CL88" i="1"/>
  <c r="CL96" i="1"/>
  <c r="CL97" i="1"/>
  <c r="CL61" i="1"/>
  <c r="CL73" i="1"/>
  <c r="CL95" i="1"/>
  <c r="CL79" i="1"/>
  <c r="CL63" i="1"/>
  <c r="CL59" i="1"/>
  <c r="CL57" i="1"/>
  <c r="CL55" i="1"/>
  <c r="CL99" i="1"/>
  <c r="CL67" i="1"/>
  <c r="CL85" i="1"/>
  <c r="CL93" i="1"/>
  <c r="CL65" i="1"/>
  <c r="CL91" i="1"/>
  <c r="CL75" i="1"/>
  <c r="CL87" i="1"/>
  <c r="CL69" i="1"/>
  <c r="CL83" i="1"/>
  <c r="CL77" i="1"/>
  <c r="CL89" i="1"/>
  <c r="CL71" i="1"/>
  <c r="CL81" i="1"/>
  <c r="BX11" i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K29" i="1" l="1"/>
  <c r="K60" i="1" s="1"/>
  <c r="B8" i="1"/>
  <c r="B39" i="1" s="1"/>
  <c r="S29" i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AO1" i="1"/>
  <c r="V15" i="1"/>
  <c r="S60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4" i="1" l="1"/>
  <c r="AG1" i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<sst xmlns="http://schemas.openxmlformats.org/spreadsheetml/2006/main" count="134" uniqueCount="52">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</sst>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1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4">
        <v>1</v>
      </c>
      <c r="X1" s="84"/>
      <c r="AB1" s="4" t="s">
        <v>0</v>
      </c>
      <c r="AC1" s="1">
        <f ca="1">BC1*1000+BH1*100+BM1*10+BR1</f>
        <v>355</v>
      </c>
      <c r="AD1" s="1" t="s">
        <v>50</v>
      </c>
      <c r="AE1" s="1">
        <f ca="1">BD1*1000+BI1*100+BN1*10+BS1</f>
        <v>79</v>
      </c>
      <c r="AF1" s="1" t="s">
        <v>2</v>
      </c>
      <c r="AG1" s="1">
        <f ca="1">AC1-AE1</f>
        <v>276</v>
      </c>
      <c r="AI1" s="1">
        <f ca="1">BC1</f>
        <v>0</v>
      </c>
      <c r="AJ1" s="1">
        <f ca="1">BH1</f>
        <v>3</v>
      </c>
      <c r="AK1" s="1" t="s">
        <v>3</v>
      </c>
      <c r="AL1" s="1">
        <f ca="1">BM1</f>
        <v>5</v>
      </c>
      <c r="AM1" s="1">
        <f ca="1">BR1</f>
        <v>5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7</v>
      </c>
      <c r="AS1" s="1">
        <f ca="1">BS1</f>
        <v>9</v>
      </c>
      <c r="AT1" s="1" t="s">
        <v>4</v>
      </c>
      <c r="AU1" s="1">
        <f ca="1">MOD(ROUNDDOWN(AG1/1000,0),10)</f>
        <v>0</v>
      </c>
      <c r="AV1" s="1">
        <f ca="1">MOD(ROUNDDOWN(AG1/100,0),10)</f>
        <v>2</v>
      </c>
      <c r="AW1" s="1" t="s">
        <v>3</v>
      </c>
      <c r="AX1" s="1">
        <f ca="1">MOD(ROUNDDOWN(AG1/10,0),10)</f>
        <v>7</v>
      </c>
      <c r="AY1" s="1">
        <f ca="1">MOD(ROUNDDOWN(AG1/1,0),10)</f>
        <v>6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3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5</v>
      </c>
      <c r="BN1" s="8">
        <f t="shared" ref="BN1:BN12" ca="1" si="0">VLOOKUP($CL1,$CN$1:$CP$100,3,FALSE)</f>
        <v>7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9</v>
      </c>
      <c r="BT1" s="9"/>
      <c r="BU1" s="9"/>
      <c r="BV1" s="7"/>
      <c r="BW1" s="10">
        <f ca="1">RAND()</f>
        <v>0.30191735570905309</v>
      </c>
      <c r="BX1" s="11">
        <f ca="1">RANK(BW1,$BW$1:$BW$100,)</f>
        <v>12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0.74632931895387411</v>
      </c>
      <c r="CE1" s="11">
        <f ca="1">RANK(CD1,$CD$1:$CD$100,)</f>
        <v>3</v>
      </c>
      <c r="CF1" s="1"/>
      <c r="CG1" s="1">
        <v>1</v>
      </c>
      <c r="CH1" s="1">
        <v>1</v>
      </c>
      <c r="CI1" s="1">
        <v>0</v>
      </c>
      <c r="CK1" s="10">
        <f ca="1">RAND()</f>
        <v>0.39271791276433676</v>
      </c>
      <c r="CL1" s="11">
        <f ca="1">RANK(CK1,$CK$1:$CK$100,)</f>
        <v>58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0.45308644808726306</v>
      </c>
      <c r="CS1" s="11">
        <f ca="1">RANK(CR1,$CR$1:$CR$100,)</f>
        <v>45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1" t="s">
        <v>44</v>
      </c>
      <c r="C2" s="72"/>
      <c r="D2" s="72"/>
      <c r="E2" s="72"/>
      <c r="F2" s="72"/>
      <c r="G2" s="73"/>
      <c r="H2" s="74" t="s">
        <v>43</v>
      </c>
      <c r="I2" s="75"/>
      <c r="J2" s="75"/>
      <c r="K2" s="76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8"/>
      <c r="AB2" s="2" t="s">
        <v>9</v>
      </c>
      <c r="AC2" s="1">
        <f t="shared" ref="AC2:AC12" ca="1" si="1">BC2*1000+BH2*100+BM2*10+BR2</f>
        <v>391</v>
      </c>
      <c r="AD2" s="1" t="s">
        <v>50</v>
      </c>
      <c r="AE2" s="1">
        <f t="shared" ref="AE2:AE12" ca="1" si="2">BD2*1000+BI2*100+BN2*10+BS2</f>
        <v>96</v>
      </c>
      <c r="AF2" s="1" t="s">
        <v>2</v>
      </c>
      <c r="AG2" s="1">
        <f t="shared" ref="AG2:AG12" ca="1" si="3">AC2-AE2</f>
        <v>295</v>
      </c>
      <c r="AI2" s="1">
        <f t="shared" ref="AI2:AI12" ca="1" si="4">BC2</f>
        <v>0</v>
      </c>
      <c r="AJ2" s="1">
        <f t="shared" ref="AJ2:AJ12" ca="1" si="5">BH2</f>
        <v>3</v>
      </c>
      <c r="AK2" s="1" t="s">
        <v>3</v>
      </c>
      <c r="AL2" s="1">
        <f t="shared" ref="AL2:AL12" ca="1" si="6">BM2</f>
        <v>9</v>
      </c>
      <c r="AM2" s="1">
        <f t="shared" ref="AM2:AM12" ca="1" si="7">BR2</f>
        <v>1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9</v>
      </c>
      <c r="AS2" s="1">
        <f t="shared" ref="AS2:AS12" ca="1" si="11">BS2</f>
        <v>6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2</v>
      </c>
      <c r="AW2" s="1" t="s">
        <v>3</v>
      </c>
      <c r="AX2" s="1">
        <f t="shared" ref="AX2:AX12" ca="1" si="14">MOD(ROUNDDOWN(AG2/10,0),10)</f>
        <v>9</v>
      </c>
      <c r="AY2" s="1">
        <f t="shared" ref="AY2:AY12" ca="1" si="15">MOD(ROUNDDOWN(AG2/1,0),10)</f>
        <v>5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3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9</v>
      </c>
      <c r="BN2" s="8">
        <f t="shared" ca="1" si="0"/>
        <v>9</v>
      </c>
      <c r="BO2" s="9"/>
      <c r="BQ2" s="1">
        <v>2</v>
      </c>
      <c r="BR2" s="8">
        <f t="shared" ref="BR2:BR12" ca="1" si="21">VLOOKUP($CS2,$CU$1:$CW$100,2,FALSE)</f>
        <v>1</v>
      </c>
      <c r="BS2" s="8">
        <f t="shared" ref="BS2:BS12" ca="1" si="22">VLOOKUP($CS2,$CU$1:$CW$100,3,FALSE)</f>
        <v>6</v>
      </c>
      <c r="BT2" s="9"/>
      <c r="BU2" s="9"/>
      <c r="BV2" s="7"/>
      <c r="BW2" s="10">
        <f t="shared" ref="BW2:BW18" ca="1" si="23">RAND()</f>
        <v>4.3551873201499447E-3</v>
      </c>
      <c r="BX2" s="11">
        <f t="shared" ref="BX2:BX18" ca="1" si="24">RANK(BW2,$BW$1:$BW$100,)</f>
        <v>18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0.336652173884045</v>
      </c>
      <c r="CE2" s="11">
        <f t="shared" ref="CE2:CE18" ca="1" si="26">RANK(CD2,$CD$1:$CD$100,)</f>
        <v>12</v>
      </c>
      <c r="CF2" s="1"/>
      <c r="CG2" s="1">
        <v>2</v>
      </c>
      <c r="CH2" s="1">
        <v>2</v>
      </c>
      <c r="CI2" s="1">
        <v>0</v>
      </c>
      <c r="CK2" s="10">
        <f t="shared" ref="CK2:CK65" ca="1" si="27">RAND()</f>
        <v>3.6834800983724936E-3</v>
      </c>
      <c r="CL2" s="11">
        <f t="shared" ref="CL2:CL54" ca="1" si="28">RANK(CK2,$CK$1:$CK$100,)</f>
        <v>100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0.91798151520079252</v>
      </c>
      <c r="CS2" s="11">
        <f t="shared" ref="CS2:CS45" ca="1" si="30">RANK(CR2,$CR$1:$CR$100,)</f>
        <v>6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441</v>
      </c>
      <c r="AD3" s="1" t="s">
        <v>50</v>
      </c>
      <c r="AE3" s="1">
        <f t="shared" ca="1" si="2"/>
        <v>19</v>
      </c>
      <c r="AF3" s="1" t="s">
        <v>2</v>
      </c>
      <c r="AG3" s="1">
        <f t="shared" ca="1" si="3"/>
        <v>422</v>
      </c>
      <c r="AI3" s="1">
        <f t="shared" ca="1" si="4"/>
        <v>0</v>
      </c>
      <c r="AJ3" s="1">
        <f t="shared" ca="1" si="5"/>
        <v>4</v>
      </c>
      <c r="AK3" s="1" t="s">
        <v>3</v>
      </c>
      <c r="AL3" s="1">
        <f t="shared" ca="1" si="6"/>
        <v>4</v>
      </c>
      <c r="AM3" s="1">
        <f t="shared" ca="1" si="7"/>
        <v>1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1</v>
      </c>
      <c r="AS3" s="1">
        <f t="shared" ca="1" si="11"/>
        <v>9</v>
      </c>
      <c r="AT3" s="1" t="s">
        <v>4</v>
      </c>
      <c r="AU3" s="1">
        <f t="shared" ca="1" si="12"/>
        <v>0</v>
      </c>
      <c r="AV3" s="1">
        <f t="shared" ca="1" si="13"/>
        <v>4</v>
      </c>
      <c r="AW3" s="1" t="s">
        <v>3</v>
      </c>
      <c r="AX3" s="1">
        <f t="shared" ca="1" si="14"/>
        <v>2</v>
      </c>
      <c r="AY3" s="1">
        <f t="shared" ca="1" si="15"/>
        <v>2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4</v>
      </c>
      <c r="BI3" s="6">
        <f t="shared" ca="1" si="19"/>
        <v>0</v>
      </c>
      <c r="BJ3" s="7"/>
      <c r="BL3" s="1">
        <v>3</v>
      </c>
      <c r="BM3" s="8">
        <f t="shared" ca="1" si="20"/>
        <v>4</v>
      </c>
      <c r="BN3" s="8">
        <f t="shared" ca="1" si="0"/>
        <v>1</v>
      </c>
      <c r="BO3" s="9"/>
      <c r="BQ3" s="1">
        <v>3</v>
      </c>
      <c r="BR3" s="8">
        <f t="shared" ca="1" si="21"/>
        <v>1</v>
      </c>
      <c r="BS3" s="8">
        <f t="shared" ca="1" si="22"/>
        <v>9</v>
      </c>
      <c r="BT3" s="9"/>
      <c r="BU3" s="9"/>
      <c r="BV3" s="7"/>
      <c r="BW3" s="10">
        <f t="shared" ca="1" si="23"/>
        <v>0.54458336234230287</v>
      </c>
      <c r="BX3" s="11">
        <f t="shared" ca="1" si="24"/>
        <v>8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0.27310613971181164</v>
      </c>
      <c r="CE3" s="11">
        <f t="shared" ca="1" si="26"/>
        <v>13</v>
      </c>
      <c r="CF3" s="1"/>
      <c r="CG3" s="1">
        <v>3</v>
      </c>
      <c r="CH3" s="1">
        <v>3</v>
      </c>
      <c r="CI3" s="1">
        <v>0</v>
      </c>
      <c r="CK3" s="10">
        <f t="shared" ca="1" si="27"/>
        <v>0.58042810495995911</v>
      </c>
      <c r="CL3" s="11">
        <f t="shared" ca="1" si="28"/>
        <v>42</v>
      </c>
      <c r="CM3" s="1"/>
      <c r="CN3" s="1">
        <v>3</v>
      </c>
      <c r="CO3" s="1">
        <v>0</v>
      </c>
      <c r="CP3" s="1">
        <v>2</v>
      </c>
      <c r="CR3" s="10">
        <f t="shared" ca="1" si="29"/>
        <v>0.88361301895544841</v>
      </c>
      <c r="CS3" s="11">
        <f t="shared" ca="1" si="30"/>
        <v>9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105</v>
      </c>
      <c r="AD4" s="1" t="s">
        <v>50</v>
      </c>
      <c r="AE4" s="1">
        <f t="shared" ca="1" si="2"/>
        <v>16</v>
      </c>
      <c r="AF4" s="1" t="s">
        <v>2</v>
      </c>
      <c r="AG4" s="1">
        <f t="shared" ca="1" si="3"/>
        <v>89</v>
      </c>
      <c r="AI4" s="1">
        <f t="shared" ca="1" si="4"/>
        <v>0</v>
      </c>
      <c r="AJ4" s="1">
        <f t="shared" ca="1" si="5"/>
        <v>1</v>
      </c>
      <c r="AK4" s="1" t="s">
        <v>3</v>
      </c>
      <c r="AL4" s="1">
        <f t="shared" ca="1" si="6"/>
        <v>0</v>
      </c>
      <c r="AM4" s="1">
        <f t="shared" ca="1" si="7"/>
        <v>5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1</v>
      </c>
      <c r="AS4" s="1">
        <f t="shared" ca="1" si="11"/>
        <v>6</v>
      </c>
      <c r="AT4" s="1" t="s">
        <v>10</v>
      </c>
      <c r="AU4" s="1">
        <f t="shared" ca="1" si="12"/>
        <v>0</v>
      </c>
      <c r="AV4" s="1">
        <f t="shared" ca="1" si="13"/>
        <v>0</v>
      </c>
      <c r="AW4" s="1" t="s">
        <v>3</v>
      </c>
      <c r="AX4" s="1">
        <f t="shared" ca="1" si="14"/>
        <v>8</v>
      </c>
      <c r="AY4" s="1">
        <f t="shared" ca="1" si="15"/>
        <v>9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1</v>
      </c>
      <c r="BI4" s="6">
        <f t="shared" ca="1" si="19"/>
        <v>0</v>
      </c>
      <c r="BJ4" s="7"/>
      <c r="BL4" s="1">
        <v>4</v>
      </c>
      <c r="BM4" s="8">
        <f t="shared" ca="1" si="20"/>
        <v>0</v>
      </c>
      <c r="BN4" s="8">
        <f t="shared" ca="1" si="0"/>
        <v>1</v>
      </c>
      <c r="BO4" s="9"/>
      <c r="BQ4" s="1">
        <v>4</v>
      </c>
      <c r="BR4" s="8">
        <f t="shared" ca="1" si="21"/>
        <v>5</v>
      </c>
      <c r="BS4" s="8">
        <f t="shared" ca="1" si="22"/>
        <v>6</v>
      </c>
      <c r="BT4" s="9"/>
      <c r="BU4" s="9"/>
      <c r="BV4" s="7"/>
      <c r="BW4" s="10">
        <f t="shared" ca="1" si="23"/>
        <v>0.68679243323776218</v>
      </c>
      <c r="BX4" s="11">
        <f t="shared" ca="1" si="24"/>
        <v>4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0.8189091950821934</v>
      </c>
      <c r="CE4" s="11">
        <f t="shared" ca="1" si="26"/>
        <v>1</v>
      </c>
      <c r="CF4" s="1"/>
      <c r="CG4" s="1">
        <v>4</v>
      </c>
      <c r="CH4" s="1">
        <v>4</v>
      </c>
      <c r="CI4" s="1">
        <v>0</v>
      </c>
      <c r="CK4" s="10">
        <f t="shared" ca="1" si="27"/>
        <v>0.9735788378287632</v>
      </c>
      <c r="CL4" s="11">
        <f t="shared" ca="1" si="28"/>
        <v>2</v>
      </c>
      <c r="CM4" s="1"/>
      <c r="CN4" s="1">
        <v>4</v>
      </c>
      <c r="CO4" s="1">
        <v>0</v>
      </c>
      <c r="CP4" s="1">
        <v>3</v>
      </c>
      <c r="CR4" s="10">
        <f t="shared" ca="1" si="29"/>
        <v>0.47177548864700403</v>
      </c>
      <c r="CS4" s="11">
        <f t="shared" ca="1" si="30"/>
        <v>42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2" t="str">
        <f ca="1">$AC1/100&amp;$AD1&amp;$AE1/100&amp;$AF1</f>
        <v>3.55－0.79＝</v>
      </c>
      <c r="C5" s="83"/>
      <c r="D5" s="83"/>
      <c r="E5" s="83"/>
      <c r="F5" s="79">
        <f ca="1">$AG1/100</f>
        <v>2.76</v>
      </c>
      <c r="G5" s="80"/>
      <c r="H5" s="20"/>
      <c r="I5" s="19"/>
      <c r="J5" s="82" t="str">
        <f ca="1">$AC2/100&amp;$AD2&amp;$AE2/100&amp;$AF2</f>
        <v>3.91－0.96＝</v>
      </c>
      <c r="K5" s="83"/>
      <c r="L5" s="83"/>
      <c r="M5" s="83"/>
      <c r="N5" s="79">
        <f ca="1">$AG2/100</f>
        <v>2.95</v>
      </c>
      <c r="O5" s="80"/>
      <c r="P5" s="21"/>
      <c r="Q5" s="19"/>
      <c r="R5" s="82" t="str">
        <f ca="1">$AC3/100&amp;$AD3&amp;$AE3/100&amp;$AF3</f>
        <v>4.41－0.19＝</v>
      </c>
      <c r="S5" s="83"/>
      <c r="T5" s="83"/>
      <c r="U5" s="83"/>
      <c r="V5" s="79">
        <f ca="1">$AG3/100</f>
        <v>4.22</v>
      </c>
      <c r="W5" s="80"/>
      <c r="X5" s="22"/>
      <c r="AB5" s="2" t="s">
        <v>15</v>
      </c>
      <c r="AC5" s="1">
        <f t="shared" ca="1" si="1"/>
        <v>205</v>
      </c>
      <c r="AD5" s="1" t="s">
        <v>50</v>
      </c>
      <c r="AE5" s="1">
        <f t="shared" ca="1" si="2"/>
        <v>2</v>
      </c>
      <c r="AF5" s="1" t="s">
        <v>2</v>
      </c>
      <c r="AG5" s="1">
        <f t="shared" ca="1" si="3"/>
        <v>203</v>
      </c>
      <c r="AI5" s="1">
        <f t="shared" ca="1" si="4"/>
        <v>0</v>
      </c>
      <c r="AJ5" s="1">
        <f t="shared" ca="1" si="5"/>
        <v>2</v>
      </c>
      <c r="AK5" s="1" t="s">
        <v>3</v>
      </c>
      <c r="AL5" s="1">
        <f t="shared" ca="1" si="6"/>
        <v>0</v>
      </c>
      <c r="AM5" s="1">
        <f t="shared" ca="1" si="7"/>
        <v>5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0</v>
      </c>
      <c r="AS5" s="1">
        <f t="shared" ca="1" si="11"/>
        <v>2</v>
      </c>
      <c r="AT5" s="1" t="s">
        <v>4</v>
      </c>
      <c r="AU5" s="1">
        <f t="shared" ca="1" si="12"/>
        <v>0</v>
      </c>
      <c r="AV5" s="1">
        <f t="shared" ca="1" si="13"/>
        <v>2</v>
      </c>
      <c r="AW5" s="1" t="s">
        <v>3</v>
      </c>
      <c r="AX5" s="1">
        <f t="shared" ca="1" si="14"/>
        <v>0</v>
      </c>
      <c r="AY5" s="1">
        <f t="shared" ca="1" si="15"/>
        <v>3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2</v>
      </c>
      <c r="BI5" s="6">
        <f t="shared" ca="1" si="19"/>
        <v>0</v>
      </c>
      <c r="BJ5" s="7"/>
      <c r="BL5" s="1">
        <v>5</v>
      </c>
      <c r="BM5" s="8">
        <f t="shared" ca="1" si="20"/>
        <v>0</v>
      </c>
      <c r="BN5" s="8">
        <f t="shared" ca="1" si="0"/>
        <v>0</v>
      </c>
      <c r="BO5" s="9"/>
      <c r="BQ5" s="1">
        <v>5</v>
      </c>
      <c r="BR5" s="8">
        <f t="shared" ca="1" si="21"/>
        <v>5</v>
      </c>
      <c r="BS5" s="8">
        <f t="shared" ca="1" si="22"/>
        <v>2</v>
      </c>
      <c r="BT5" s="9"/>
      <c r="BU5" s="9"/>
      <c r="BV5" s="7"/>
      <c r="BW5" s="10">
        <f t="shared" ca="1" si="23"/>
        <v>0.23891285878712765</v>
      </c>
      <c r="BX5" s="11">
        <f t="shared" ca="1" si="24"/>
        <v>14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0.78256256579844852</v>
      </c>
      <c r="CE5" s="11">
        <f t="shared" ca="1" si="26"/>
        <v>2</v>
      </c>
      <c r="CF5" s="1"/>
      <c r="CG5" s="1">
        <v>5</v>
      </c>
      <c r="CH5" s="1">
        <v>5</v>
      </c>
      <c r="CI5" s="1">
        <v>0</v>
      </c>
      <c r="CK5" s="10">
        <f t="shared" ca="1" si="27"/>
        <v>0.97850074894918704</v>
      </c>
      <c r="CL5" s="11">
        <f t="shared" ca="1" si="28"/>
        <v>1</v>
      </c>
      <c r="CM5" s="1"/>
      <c r="CN5" s="1">
        <v>5</v>
      </c>
      <c r="CO5" s="1">
        <v>0</v>
      </c>
      <c r="CP5" s="1">
        <v>4</v>
      </c>
      <c r="CR5" s="10">
        <f t="shared" ca="1" si="29"/>
        <v>0.53344007052308784</v>
      </c>
      <c r="CS5" s="11">
        <f t="shared" ca="1" si="30"/>
        <v>38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626</v>
      </c>
      <c r="AD6" s="1" t="s">
        <v>50</v>
      </c>
      <c r="AE6" s="1">
        <f t="shared" ca="1" si="2"/>
        <v>28</v>
      </c>
      <c r="AF6" s="1" t="s">
        <v>2</v>
      </c>
      <c r="AG6" s="1">
        <f t="shared" ca="1" si="3"/>
        <v>598</v>
      </c>
      <c r="AI6" s="1">
        <f t="shared" ca="1" si="4"/>
        <v>0</v>
      </c>
      <c r="AJ6" s="1">
        <f t="shared" ca="1" si="5"/>
        <v>6</v>
      </c>
      <c r="AK6" s="1" t="s">
        <v>3</v>
      </c>
      <c r="AL6" s="1">
        <f t="shared" ca="1" si="6"/>
        <v>2</v>
      </c>
      <c r="AM6" s="1">
        <f t="shared" ca="1" si="7"/>
        <v>6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2</v>
      </c>
      <c r="AS6" s="1">
        <f t="shared" ca="1" si="11"/>
        <v>8</v>
      </c>
      <c r="AT6" s="1" t="s">
        <v>10</v>
      </c>
      <c r="AU6" s="1">
        <f t="shared" ca="1" si="12"/>
        <v>0</v>
      </c>
      <c r="AV6" s="1">
        <f t="shared" ca="1" si="13"/>
        <v>5</v>
      </c>
      <c r="AW6" s="1" t="s">
        <v>3</v>
      </c>
      <c r="AX6" s="1">
        <f t="shared" ca="1" si="14"/>
        <v>9</v>
      </c>
      <c r="AY6" s="1">
        <f t="shared" ca="1" si="15"/>
        <v>8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6</v>
      </c>
      <c r="BI6" s="6">
        <f t="shared" ca="1" si="19"/>
        <v>0</v>
      </c>
      <c r="BJ6" s="7"/>
      <c r="BL6" s="1">
        <v>6</v>
      </c>
      <c r="BM6" s="8">
        <f t="shared" ca="1" si="20"/>
        <v>2</v>
      </c>
      <c r="BN6" s="8">
        <f t="shared" ca="1" si="0"/>
        <v>2</v>
      </c>
      <c r="BO6" s="9"/>
      <c r="BQ6" s="1">
        <v>6</v>
      </c>
      <c r="BR6" s="8">
        <f t="shared" ca="1" si="21"/>
        <v>6</v>
      </c>
      <c r="BS6" s="8">
        <f t="shared" ca="1" si="22"/>
        <v>8</v>
      </c>
      <c r="BT6" s="9"/>
      <c r="BU6" s="9"/>
      <c r="BV6" s="7"/>
      <c r="BW6" s="10">
        <f t="shared" ca="1" si="23"/>
        <v>0.62925981184927626</v>
      </c>
      <c r="BX6" s="11">
        <f t="shared" ca="1" si="24"/>
        <v>5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0.52571061774739303</v>
      </c>
      <c r="CE6" s="11">
        <f t="shared" ca="1" si="26"/>
        <v>6</v>
      </c>
      <c r="CF6" s="1"/>
      <c r="CG6" s="1">
        <v>6</v>
      </c>
      <c r="CH6" s="1">
        <v>6</v>
      </c>
      <c r="CI6" s="1">
        <v>0</v>
      </c>
      <c r="CK6" s="10">
        <f t="shared" ca="1" si="27"/>
        <v>0.73168238101708771</v>
      </c>
      <c r="CL6" s="11">
        <f t="shared" ca="1" si="28"/>
        <v>23</v>
      </c>
      <c r="CM6" s="1"/>
      <c r="CN6" s="1">
        <v>6</v>
      </c>
      <c r="CO6" s="1">
        <v>0</v>
      </c>
      <c r="CP6" s="1">
        <v>5</v>
      </c>
      <c r="CR6" s="10">
        <f t="shared" ca="1" si="29"/>
        <v>0.33954883806595737</v>
      </c>
      <c r="CS6" s="11">
        <f t="shared" ca="1" si="30"/>
        <v>53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3</v>
      </c>
      <c r="E7" s="29" t="str">
        <f ca="1">IF(AND(F7=0,G7=0),"",".")</f>
        <v>.</v>
      </c>
      <c r="F7" s="30">
        <f ca="1">$BM1</f>
        <v>5</v>
      </c>
      <c r="G7" s="30">
        <f ca="1">$BR1</f>
        <v>5</v>
      </c>
      <c r="H7" s="26"/>
      <c r="I7" s="19"/>
      <c r="J7" s="65"/>
      <c r="K7" s="28">
        <f ca="1">$BC2</f>
        <v>0</v>
      </c>
      <c r="L7" s="29">
        <f ca="1">$BH2</f>
        <v>3</v>
      </c>
      <c r="M7" s="29" t="str">
        <f ca="1">IF(AND(N7=0,O7=0),"",".")</f>
        <v>.</v>
      </c>
      <c r="N7" s="30">
        <f ca="1">$BM2</f>
        <v>9</v>
      </c>
      <c r="O7" s="30">
        <f ca="1">$BR2</f>
        <v>1</v>
      </c>
      <c r="P7" s="26"/>
      <c r="Q7" s="19"/>
      <c r="R7" s="65"/>
      <c r="S7" s="28">
        <f ca="1">$BC3</f>
        <v>0</v>
      </c>
      <c r="T7" s="29">
        <f ca="1">$BH3</f>
        <v>4</v>
      </c>
      <c r="U7" s="29" t="str">
        <f ca="1">IF(AND(V7=0,W7=0),"",".")</f>
        <v>.</v>
      </c>
      <c r="V7" s="30">
        <f ca="1">$BM3</f>
        <v>4</v>
      </c>
      <c r="W7" s="30">
        <f ca="1">$BR3</f>
        <v>1</v>
      </c>
      <c r="X7" s="26"/>
      <c r="AB7" s="2" t="s">
        <v>17</v>
      </c>
      <c r="AC7" s="1">
        <f t="shared" ca="1" si="1"/>
        <v>674</v>
      </c>
      <c r="AD7" s="1" t="s">
        <v>50</v>
      </c>
      <c r="AE7" s="1">
        <f t="shared" ca="1" si="2"/>
        <v>25</v>
      </c>
      <c r="AF7" s="1" t="s">
        <v>2</v>
      </c>
      <c r="AG7" s="1">
        <f t="shared" ca="1" si="3"/>
        <v>649</v>
      </c>
      <c r="AI7" s="1">
        <f t="shared" ca="1" si="4"/>
        <v>0</v>
      </c>
      <c r="AJ7" s="1">
        <f t="shared" ca="1" si="5"/>
        <v>6</v>
      </c>
      <c r="AK7" s="1" t="s">
        <v>3</v>
      </c>
      <c r="AL7" s="1">
        <f t="shared" ca="1" si="6"/>
        <v>7</v>
      </c>
      <c r="AM7" s="1">
        <f t="shared" ca="1" si="7"/>
        <v>4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2</v>
      </c>
      <c r="AS7" s="1">
        <f t="shared" ca="1" si="11"/>
        <v>5</v>
      </c>
      <c r="AT7" s="1" t="s">
        <v>10</v>
      </c>
      <c r="AU7" s="1">
        <f t="shared" ca="1" si="12"/>
        <v>0</v>
      </c>
      <c r="AV7" s="1">
        <f t="shared" ca="1" si="13"/>
        <v>6</v>
      </c>
      <c r="AW7" s="1" t="s">
        <v>3</v>
      </c>
      <c r="AX7" s="1">
        <f t="shared" ca="1" si="14"/>
        <v>4</v>
      </c>
      <c r="AY7" s="1">
        <f t="shared" ca="1" si="15"/>
        <v>9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6</v>
      </c>
      <c r="BI7" s="6">
        <f t="shared" ca="1" si="19"/>
        <v>0</v>
      </c>
      <c r="BJ7" s="7"/>
      <c r="BL7" s="1">
        <v>7</v>
      </c>
      <c r="BM7" s="8">
        <f t="shared" ca="1" si="20"/>
        <v>7</v>
      </c>
      <c r="BN7" s="8">
        <f t="shared" ca="1" si="0"/>
        <v>2</v>
      </c>
      <c r="BO7" s="9"/>
      <c r="BQ7" s="1">
        <v>7</v>
      </c>
      <c r="BR7" s="8">
        <f t="shared" ca="1" si="21"/>
        <v>4</v>
      </c>
      <c r="BS7" s="8">
        <f t="shared" ca="1" si="22"/>
        <v>5</v>
      </c>
      <c r="BT7" s="9"/>
      <c r="BU7" s="9"/>
      <c r="BV7" s="7"/>
      <c r="BW7" s="10">
        <f t="shared" ca="1" si="23"/>
        <v>0.61568193294350326</v>
      </c>
      <c r="BX7" s="11">
        <f t="shared" ca="1" si="24"/>
        <v>6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0.21337392046837844</v>
      </c>
      <c r="CE7" s="11">
        <f t="shared" ca="1" si="26"/>
        <v>15</v>
      </c>
      <c r="CF7" s="1"/>
      <c r="CG7" s="1">
        <v>7</v>
      </c>
      <c r="CH7" s="1">
        <v>7</v>
      </c>
      <c r="CI7" s="1">
        <v>0</v>
      </c>
      <c r="CK7" s="10">
        <f t="shared" ca="1" si="27"/>
        <v>0.23638124599308774</v>
      </c>
      <c r="CL7" s="11">
        <f t="shared" ca="1" si="28"/>
        <v>73</v>
      </c>
      <c r="CM7" s="1"/>
      <c r="CN7" s="1">
        <v>7</v>
      </c>
      <c r="CO7" s="1">
        <v>0</v>
      </c>
      <c r="CP7" s="1">
        <v>6</v>
      </c>
      <c r="CR7" s="10">
        <f t="shared" ca="1" si="29"/>
        <v>0.583644580962557</v>
      </c>
      <c r="CS7" s="11">
        <f t="shared" ca="1" si="30"/>
        <v>32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0</v>
      </c>
      <c r="E8" s="33" t="str">
        <f ca="1">IF(AND(F8=0,G8=0),"",".")</f>
        <v>.</v>
      </c>
      <c r="F8" s="34">
        <f ca="1">$BN1</f>
        <v>7</v>
      </c>
      <c r="G8" s="34">
        <f ca="1">$BS1</f>
        <v>9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0</v>
      </c>
      <c r="M8" s="33" t="str">
        <f ca="1">IF(AND(N8=0,O8=0),"",".")</f>
        <v>.</v>
      </c>
      <c r="N8" s="34">
        <f ca="1">$BN2</f>
        <v>9</v>
      </c>
      <c r="O8" s="34">
        <f ca="1">$BS2</f>
        <v>6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0</v>
      </c>
      <c r="U8" s="33" t="str">
        <f ca="1">IF(AND(V8=0,W8=0),"",".")</f>
        <v>.</v>
      </c>
      <c r="V8" s="34">
        <f ca="1">$BN3</f>
        <v>1</v>
      </c>
      <c r="W8" s="34">
        <f ca="1">$BS3</f>
        <v>9</v>
      </c>
      <c r="X8" s="26"/>
      <c r="AB8" s="2" t="s">
        <v>18</v>
      </c>
      <c r="AC8" s="1">
        <f t="shared" ca="1" si="1"/>
        <v>946</v>
      </c>
      <c r="AD8" s="1" t="s">
        <v>50</v>
      </c>
      <c r="AE8" s="1">
        <f t="shared" ca="1" si="2"/>
        <v>54</v>
      </c>
      <c r="AF8" s="1" t="s">
        <v>2</v>
      </c>
      <c r="AG8" s="1">
        <f t="shared" ca="1" si="3"/>
        <v>892</v>
      </c>
      <c r="AI8" s="1">
        <f t="shared" ca="1" si="4"/>
        <v>0</v>
      </c>
      <c r="AJ8" s="1">
        <f t="shared" ca="1" si="5"/>
        <v>9</v>
      </c>
      <c r="AK8" s="1" t="s">
        <v>3</v>
      </c>
      <c r="AL8" s="1">
        <f t="shared" ca="1" si="6"/>
        <v>4</v>
      </c>
      <c r="AM8" s="1">
        <f t="shared" ca="1" si="7"/>
        <v>6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5</v>
      </c>
      <c r="AS8" s="1">
        <f t="shared" ca="1" si="11"/>
        <v>4</v>
      </c>
      <c r="AT8" s="1" t="s">
        <v>10</v>
      </c>
      <c r="AU8" s="1">
        <f t="shared" ca="1" si="12"/>
        <v>0</v>
      </c>
      <c r="AV8" s="1">
        <f t="shared" ca="1" si="13"/>
        <v>8</v>
      </c>
      <c r="AW8" s="1" t="s">
        <v>3</v>
      </c>
      <c r="AX8" s="1">
        <f t="shared" ca="1" si="14"/>
        <v>9</v>
      </c>
      <c r="AY8" s="1">
        <f t="shared" ca="1" si="15"/>
        <v>2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0</v>
      </c>
      <c r="BJ8" s="7"/>
      <c r="BL8" s="1">
        <v>8</v>
      </c>
      <c r="BM8" s="8">
        <f t="shared" ca="1" si="20"/>
        <v>4</v>
      </c>
      <c r="BN8" s="8">
        <f t="shared" ca="1" si="0"/>
        <v>5</v>
      </c>
      <c r="BO8" s="9"/>
      <c r="BQ8" s="1">
        <v>8</v>
      </c>
      <c r="BR8" s="8">
        <f t="shared" ca="1" si="21"/>
        <v>6</v>
      </c>
      <c r="BS8" s="8">
        <f t="shared" ca="1" si="22"/>
        <v>4</v>
      </c>
      <c r="BT8" s="9"/>
      <c r="BU8" s="9"/>
      <c r="BV8" s="7"/>
      <c r="BW8" s="10">
        <f t="shared" ca="1" si="23"/>
        <v>0.79547943028413493</v>
      </c>
      <c r="BX8" s="11">
        <f t="shared" ca="1" si="24"/>
        <v>1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0.47616886967372696</v>
      </c>
      <c r="CE8" s="11">
        <f t="shared" ca="1" si="26"/>
        <v>9</v>
      </c>
      <c r="CF8" s="1"/>
      <c r="CG8" s="1">
        <v>8</v>
      </c>
      <c r="CH8" s="1">
        <v>8</v>
      </c>
      <c r="CI8" s="1">
        <v>0</v>
      </c>
      <c r="CK8" s="10">
        <f t="shared" ca="1" si="27"/>
        <v>0.54673211908267882</v>
      </c>
      <c r="CL8" s="11">
        <f t="shared" ca="1" si="28"/>
        <v>46</v>
      </c>
      <c r="CM8" s="1"/>
      <c r="CN8" s="1">
        <v>8</v>
      </c>
      <c r="CO8" s="1">
        <v>0</v>
      </c>
      <c r="CP8" s="1">
        <v>7</v>
      </c>
      <c r="CR8" s="10">
        <f t="shared" ca="1" si="29"/>
        <v>0.40166366258963293</v>
      </c>
      <c r="CS8" s="11">
        <f t="shared" ca="1" si="30"/>
        <v>49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2</v>
      </c>
      <c r="E9" s="37" t="str">
        <f>$AW1</f>
        <v>.</v>
      </c>
      <c r="F9" s="38">
        <f ca="1">$AX1</f>
        <v>7</v>
      </c>
      <c r="G9" s="39">
        <f ca="1">$AY1</f>
        <v>6</v>
      </c>
      <c r="H9" s="40"/>
      <c r="I9" s="41"/>
      <c r="J9" s="35"/>
      <c r="K9" s="36">
        <f ca="1">$AU2</f>
        <v>0</v>
      </c>
      <c r="L9" s="37">
        <f ca="1">$AV2</f>
        <v>2</v>
      </c>
      <c r="M9" s="37" t="str">
        <f>$AW2</f>
        <v>.</v>
      </c>
      <c r="N9" s="38">
        <f ca="1">$AX2</f>
        <v>9</v>
      </c>
      <c r="O9" s="39">
        <f ca="1">$AY2</f>
        <v>5</v>
      </c>
      <c r="P9" s="40"/>
      <c r="Q9" s="41"/>
      <c r="R9" s="35"/>
      <c r="S9" s="36">
        <f ca="1">$AU3</f>
        <v>0</v>
      </c>
      <c r="T9" s="37">
        <f ca="1">$AV3</f>
        <v>4</v>
      </c>
      <c r="U9" s="37" t="str">
        <f>$AW3</f>
        <v>.</v>
      </c>
      <c r="V9" s="38">
        <f ca="1">$AX3</f>
        <v>2</v>
      </c>
      <c r="W9" s="39">
        <f ca="1">$AY3</f>
        <v>2</v>
      </c>
      <c r="X9" s="42"/>
      <c r="AB9" s="2" t="s">
        <v>19</v>
      </c>
      <c r="AC9" s="1">
        <f t="shared" ca="1" si="1"/>
        <v>927</v>
      </c>
      <c r="AD9" s="1" t="s">
        <v>50</v>
      </c>
      <c r="AE9" s="1">
        <f t="shared" ca="1" si="2"/>
        <v>37</v>
      </c>
      <c r="AF9" s="1" t="s">
        <v>2</v>
      </c>
      <c r="AG9" s="1">
        <f t="shared" ca="1" si="3"/>
        <v>890</v>
      </c>
      <c r="AI9" s="1">
        <f t="shared" ca="1" si="4"/>
        <v>0</v>
      </c>
      <c r="AJ9" s="1">
        <f t="shared" ca="1" si="5"/>
        <v>9</v>
      </c>
      <c r="AK9" s="1" t="s">
        <v>3</v>
      </c>
      <c r="AL9" s="1">
        <f t="shared" ca="1" si="6"/>
        <v>2</v>
      </c>
      <c r="AM9" s="1">
        <f t="shared" ca="1" si="7"/>
        <v>7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3</v>
      </c>
      <c r="AS9" s="1">
        <f t="shared" ca="1" si="11"/>
        <v>7</v>
      </c>
      <c r="AT9" s="1" t="s">
        <v>10</v>
      </c>
      <c r="AU9" s="1">
        <f t="shared" ca="1" si="12"/>
        <v>0</v>
      </c>
      <c r="AV9" s="1">
        <f t="shared" ca="1" si="13"/>
        <v>8</v>
      </c>
      <c r="AW9" s="1" t="s">
        <v>3</v>
      </c>
      <c r="AX9" s="1">
        <f t="shared" ca="1" si="14"/>
        <v>9</v>
      </c>
      <c r="AY9" s="1">
        <f t="shared" ca="1" si="15"/>
        <v>0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9</v>
      </c>
      <c r="BI9" s="6">
        <f t="shared" ca="1" si="19"/>
        <v>0</v>
      </c>
      <c r="BJ9" s="7"/>
      <c r="BL9" s="1">
        <v>9</v>
      </c>
      <c r="BM9" s="8">
        <f t="shared" ca="1" si="20"/>
        <v>2</v>
      </c>
      <c r="BN9" s="8">
        <f t="shared" ca="1" si="0"/>
        <v>3</v>
      </c>
      <c r="BO9" s="9"/>
      <c r="BQ9" s="1">
        <v>9</v>
      </c>
      <c r="BR9" s="8">
        <f t="shared" ca="1" si="21"/>
        <v>7</v>
      </c>
      <c r="BS9" s="8">
        <f t="shared" ca="1" si="22"/>
        <v>7</v>
      </c>
      <c r="BT9" s="9"/>
      <c r="BU9" s="9"/>
      <c r="BV9" s="7"/>
      <c r="BW9" s="10">
        <f t="shared" ca="1" si="23"/>
        <v>0.16235466581133629</v>
      </c>
      <c r="BX9" s="11">
        <f t="shared" ca="1" si="24"/>
        <v>15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8.1080179660950158E-2</v>
      </c>
      <c r="CE9" s="11">
        <f t="shared" ca="1" si="26"/>
        <v>18</v>
      </c>
      <c r="CF9" s="1"/>
      <c r="CG9" s="1">
        <v>9</v>
      </c>
      <c r="CH9" s="1">
        <v>9</v>
      </c>
      <c r="CI9" s="1">
        <v>0</v>
      </c>
      <c r="CK9" s="10">
        <f t="shared" ca="1" si="27"/>
        <v>0.72229872588491462</v>
      </c>
      <c r="CL9" s="11">
        <f t="shared" ca="1" si="28"/>
        <v>24</v>
      </c>
      <c r="CM9" s="1"/>
      <c r="CN9" s="1">
        <v>9</v>
      </c>
      <c r="CO9" s="1">
        <v>0</v>
      </c>
      <c r="CP9" s="1">
        <v>8</v>
      </c>
      <c r="CR9" s="10">
        <f t="shared" ca="1" si="29"/>
        <v>0.26554794261612957</v>
      </c>
      <c r="CS9" s="11">
        <f t="shared" ca="1" si="30"/>
        <v>61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158</v>
      </c>
      <c r="AD10" s="1" t="s">
        <v>50</v>
      </c>
      <c r="AE10" s="1">
        <f t="shared" ca="1" si="2"/>
        <v>41</v>
      </c>
      <c r="AF10" s="1" t="s">
        <v>2</v>
      </c>
      <c r="AG10" s="1">
        <f t="shared" ca="1" si="3"/>
        <v>117</v>
      </c>
      <c r="AI10" s="1">
        <f t="shared" ca="1" si="4"/>
        <v>0</v>
      </c>
      <c r="AJ10" s="1">
        <f t="shared" ca="1" si="5"/>
        <v>1</v>
      </c>
      <c r="AK10" s="1" t="s">
        <v>3</v>
      </c>
      <c r="AL10" s="1">
        <f t="shared" ca="1" si="6"/>
        <v>5</v>
      </c>
      <c r="AM10" s="1">
        <f t="shared" ca="1" si="7"/>
        <v>8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4</v>
      </c>
      <c r="AS10" s="1">
        <f t="shared" ca="1" si="11"/>
        <v>1</v>
      </c>
      <c r="AT10" s="1" t="s">
        <v>4</v>
      </c>
      <c r="AU10" s="1">
        <f t="shared" ca="1" si="12"/>
        <v>0</v>
      </c>
      <c r="AV10" s="1">
        <f t="shared" ca="1" si="13"/>
        <v>1</v>
      </c>
      <c r="AW10" s="1" t="s">
        <v>3</v>
      </c>
      <c r="AX10" s="1">
        <f t="shared" ca="1" si="14"/>
        <v>1</v>
      </c>
      <c r="AY10" s="1">
        <f t="shared" ca="1" si="15"/>
        <v>7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1</v>
      </c>
      <c r="BI10" s="6">
        <f t="shared" ca="1" si="19"/>
        <v>0</v>
      </c>
      <c r="BJ10" s="7"/>
      <c r="BL10" s="1">
        <v>10</v>
      </c>
      <c r="BM10" s="8">
        <f t="shared" ca="1" si="20"/>
        <v>5</v>
      </c>
      <c r="BN10" s="8">
        <f t="shared" ca="1" si="0"/>
        <v>4</v>
      </c>
      <c r="BO10" s="9"/>
      <c r="BQ10" s="1">
        <v>10</v>
      </c>
      <c r="BR10" s="8">
        <f t="shared" ca="1" si="21"/>
        <v>8</v>
      </c>
      <c r="BS10" s="8">
        <f t="shared" ca="1" si="22"/>
        <v>1</v>
      </c>
      <c r="BT10" s="9"/>
      <c r="BU10" s="9"/>
      <c r="BV10" s="7"/>
      <c r="BW10" s="10">
        <f t="shared" ca="1" si="23"/>
        <v>0.38839204188821375</v>
      </c>
      <c r="BX10" s="11">
        <f t="shared" ca="1" si="24"/>
        <v>10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0.39604599076392211</v>
      </c>
      <c r="CE10" s="11">
        <f t="shared" ca="1" si="26"/>
        <v>10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0.40984205386483752</v>
      </c>
      <c r="CL10" s="11">
        <f t="shared" ca="1" si="28"/>
        <v>55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0.23605840778163789</v>
      </c>
      <c r="CS10" s="11">
        <f t="shared" ca="1" si="30"/>
        <v>64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721</v>
      </c>
      <c r="AD11" s="1" t="s">
        <v>50</v>
      </c>
      <c r="AE11" s="1">
        <f t="shared" ca="1" si="2"/>
        <v>81</v>
      </c>
      <c r="AF11" s="1" t="s">
        <v>2</v>
      </c>
      <c r="AG11" s="1">
        <f t="shared" ca="1" si="3"/>
        <v>640</v>
      </c>
      <c r="AI11" s="1">
        <f t="shared" ca="1" si="4"/>
        <v>0</v>
      </c>
      <c r="AJ11" s="1">
        <f t="shared" ca="1" si="5"/>
        <v>7</v>
      </c>
      <c r="AK11" s="1" t="s">
        <v>3</v>
      </c>
      <c r="AL11" s="1">
        <f t="shared" ca="1" si="6"/>
        <v>2</v>
      </c>
      <c r="AM11" s="1">
        <f t="shared" ca="1" si="7"/>
        <v>1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8</v>
      </c>
      <c r="AS11" s="1">
        <f t="shared" ca="1" si="11"/>
        <v>1</v>
      </c>
      <c r="AT11" s="1" t="s">
        <v>10</v>
      </c>
      <c r="AU11" s="1">
        <f t="shared" ca="1" si="12"/>
        <v>0</v>
      </c>
      <c r="AV11" s="1">
        <f t="shared" ca="1" si="13"/>
        <v>6</v>
      </c>
      <c r="AW11" s="1" t="s">
        <v>3</v>
      </c>
      <c r="AX11" s="1">
        <f t="shared" ca="1" si="14"/>
        <v>4</v>
      </c>
      <c r="AY11" s="1">
        <f t="shared" ca="1" si="15"/>
        <v>0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7</v>
      </c>
      <c r="BI11" s="6">
        <f t="shared" ca="1" si="19"/>
        <v>0</v>
      </c>
      <c r="BJ11" s="7"/>
      <c r="BL11" s="1">
        <v>11</v>
      </c>
      <c r="BM11" s="8">
        <f t="shared" ca="1" si="20"/>
        <v>2</v>
      </c>
      <c r="BN11" s="8">
        <f t="shared" ca="1" si="0"/>
        <v>8</v>
      </c>
      <c r="BO11" s="9"/>
      <c r="BQ11" s="1">
        <v>11</v>
      </c>
      <c r="BR11" s="8">
        <f t="shared" ca="1" si="21"/>
        <v>1</v>
      </c>
      <c r="BS11" s="8">
        <f t="shared" ca="1" si="22"/>
        <v>1</v>
      </c>
      <c r="BT11" s="9"/>
      <c r="BU11" s="9"/>
      <c r="BV11" s="7"/>
      <c r="BW11" s="10">
        <f t="shared" ca="1" si="23"/>
        <v>5.3430065736648547E-2</v>
      </c>
      <c r="BX11" s="11">
        <f t="shared" ca="1" si="24"/>
        <v>17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0.50426119579078166</v>
      </c>
      <c r="CE11" s="11">
        <f t="shared" ca="1" si="26"/>
        <v>7</v>
      </c>
      <c r="CF11" s="1"/>
      <c r="CG11" s="1">
        <v>11</v>
      </c>
      <c r="CH11" s="1">
        <v>2</v>
      </c>
      <c r="CI11" s="1">
        <v>0</v>
      </c>
      <c r="CK11" s="10">
        <f t="shared" ca="1" si="27"/>
        <v>0.66275766137701919</v>
      </c>
      <c r="CL11" s="11">
        <f t="shared" ca="1" si="28"/>
        <v>29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0.9721336898475097</v>
      </c>
      <c r="CS11" s="11">
        <f t="shared" ca="1" si="30"/>
        <v>1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68" t="str">
        <f ca="1">$AC4/100&amp;$AD4&amp;$AE4/100&amp;$AF4</f>
        <v>1.05－0.16＝</v>
      </c>
      <c r="C12" s="69"/>
      <c r="D12" s="69"/>
      <c r="E12" s="69"/>
      <c r="F12" s="79">
        <f ca="1">$AG4/100</f>
        <v>0.89</v>
      </c>
      <c r="G12" s="80"/>
      <c r="H12" s="20"/>
      <c r="I12" s="19"/>
      <c r="J12" s="68" t="str">
        <f ca="1">$AC5/100&amp;$AD5&amp;$AE5/100&amp;$AF5</f>
        <v>2.05－0.02＝</v>
      </c>
      <c r="K12" s="69"/>
      <c r="L12" s="69"/>
      <c r="M12" s="69"/>
      <c r="N12" s="79">
        <f ca="1">$AG5/100</f>
        <v>2.0299999999999998</v>
      </c>
      <c r="O12" s="80"/>
      <c r="P12" s="21"/>
      <c r="Q12" s="19"/>
      <c r="R12" s="68" t="str">
        <f ca="1">$AC6/100&amp;$AD6&amp;$AE6/100&amp;$AF6</f>
        <v>6.26－0.28＝</v>
      </c>
      <c r="S12" s="69"/>
      <c r="T12" s="69"/>
      <c r="U12" s="69"/>
      <c r="V12" s="79">
        <f ca="1">$AG6/100</f>
        <v>5.98</v>
      </c>
      <c r="W12" s="80"/>
      <c r="X12" s="26"/>
      <c r="AB12" s="2" t="s">
        <v>25</v>
      </c>
      <c r="AC12" s="1">
        <f t="shared" ca="1" si="1"/>
        <v>855</v>
      </c>
      <c r="AD12" s="1" t="s">
        <v>50</v>
      </c>
      <c r="AE12" s="1">
        <f t="shared" ca="1" si="2"/>
        <v>28</v>
      </c>
      <c r="AF12" s="1" t="s">
        <v>2</v>
      </c>
      <c r="AG12" s="1">
        <f t="shared" ca="1" si="3"/>
        <v>827</v>
      </c>
      <c r="AI12" s="1">
        <f t="shared" ca="1" si="4"/>
        <v>0</v>
      </c>
      <c r="AJ12" s="1">
        <f t="shared" ca="1" si="5"/>
        <v>8</v>
      </c>
      <c r="AK12" s="1" t="s">
        <v>3</v>
      </c>
      <c r="AL12" s="1">
        <f t="shared" ca="1" si="6"/>
        <v>5</v>
      </c>
      <c r="AM12" s="1">
        <f t="shared" ca="1" si="7"/>
        <v>5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2</v>
      </c>
      <c r="AS12" s="1">
        <f t="shared" ca="1" si="11"/>
        <v>8</v>
      </c>
      <c r="AT12" s="1" t="s">
        <v>4</v>
      </c>
      <c r="AU12" s="1">
        <f t="shared" ca="1" si="12"/>
        <v>0</v>
      </c>
      <c r="AV12" s="1">
        <f t="shared" ca="1" si="13"/>
        <v>8</v>
      </c>
      <c r="AW12" s="1" t="s">
        <v>3</v>
      </c>
      <c r="AX12" s="1">
        <f t="shared" ca="1" si="14"/>
        <v>2</v>
      </c>
      <c r="AY12" s="1">
        <f t="shared" ca="1" si="15"/>
        <v>7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8</v>
      </c>
      <c r="BI12" s="6">
        <f t="shared" ca="1" si="19"/>
        <v>0</v>
      </c>
      <c r="BJ12" s="7"/>
      <c r="BL12" s="1">
        <v>12</v>
      </c>
      <c r="BM12" s="8">
        <f t="shared" ca="1" si="20"/>
        <v>5</v>
      </c>
      <c r="BN12" s="8">
        <f t="shared" ca="1" si="0"/>
        <v>2</v>
      </c>
      <c r="BO12" s="9"/>
      <c r="BQ12" s="1">
        <v>12</v>
      </c>
      <c r="BR12" s="8">
        <f t="shared" ca="1" si="21"/>
        <v>5</v>
      </c>
      <c r="BS12" s="8">
        <f t="shared" ca="1" si="22"/>
        <v>8</v>
      </c>
      <c r="BT12" s="9"/>
      <c r="BU12" s="9"/>
      <c r="BV12" s="7"/>
      <c r="BW12" s="10">
        <f t="shared" ca="1" si="23"/>
        <v>0.57528761079995838</v>
      </c>
      <c r="BX12" s="11">
        <f t="shared" ca="1" si="24"/>
        <v>7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0.49440311052717689</v>
      </c>
      <c r="CE12" s="11">
        <f t="shared" ca="1" si="26"/>
        <v>8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0.44717857155790086</v>
      </c>
      <c r="CL12" s="11">
        <f t="shared" ca="1" si="28"/>
        <v>53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0.46826479508965302</v>
      </c>
      <c r="CS12" s="11">
        <f t="shared" ca="1" si="30"/>
        <v>44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0.49526175321112431</v>
      </c>
      <c r="BX13" s="11">
        <f t="shared" ca="1" si="24"/>
        <v>9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0.19406280442704615</v>
      </c>
      <c r="CE13" s="11">
        <f t="shared" ca="1" si="26"/>
        <v>17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0.2790932047354221</v>
      </c>
      <c r="CL13" s="11">
        <f t="shared" ca="1" si="28"/>
        <v>69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0.55599065708095941</v>
      </c>
      <c r="CS13" s="11">
        <f t="shared" ca="1" si="30"/>
        <v>34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1</v>
      </c>
      <c r="E14" s="29" t="str">
        <f ca="1">IF(AND(F14=0,G14=0),"",".")</f>
        <v>.</v>
      </c>
      <c r="F14" s="30">
        <f ca="1">$BM4</f>
        <v>0</v>
      </c>
      <c r="G14" s="30">
        <f ca="1">$BR4</f>
        <v>5</v>
      </c>
      <c r="H14" s="26"/>
      <c r="I14" s="19"/>
      <c r="J14" s="65"/>
      <c r="K14" s="28">
        <f ca="1">$BC5</f>
        <v>0</v>
      </c>
      <c r="L14" s="29">
        <f ca="1">$BH5</f>
        <v>2</v>
      </c>
      <c r="M14" s="29" t="str">
        <f ca="1">IF(AND(N14=0,O14=0),"",".")</f>
        <v>.</v>
      </c>
      <c r="N14" s="30">
        <f ca="1">$BM5</f>
        <v>0</v>
      </c>
      <c r="O14" s="30">
        <f ca="1">$BR5</f>
        <v>5</v>
      </c>
      <c r="P14" s="26"/>
      <c r="Q14" s="19"/>
      <c r="R14" s="65"/>
      <c r="S14" s="28">
        <f ca="1">$BC6</f>
        <v>0</v>
      </c>
      <c r="T14" s="29">
        <f ca="1">$BH6</f>
        <v>6</v>
      </c>
      <c r="U14" s="29" t="str">
        <f ca="1">IF(AND(V14=0,W14=0),"",".")</f>
        <v>.</v>
      </c>
      <c r="V14" s="30">
        <f ca="1">$BM6</f>
        <v>2</v>
      </c>
      <c r="W14" s="30">
        <f ca="1">$BR6</f>
        <v>6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0.72226819773920969</v>
      </c>
      <c r="BX14" s="11">
        <f t="shared" ca="1" si="24"/>
        <v>2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0.37836422130296588</v>
      </c>
      <c r="CE14" s="11">
        <f t="shared" ca="1" si="26"/>
        <v>11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0.58459555122917495</v>
      </c>
      <c r="CL14" s="11">
        <f t="shared" ca="1" si="28"/>
        <v>41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0.87336026296466762</v>
      </c>
      <c r="CS14" s="11">
        <f t="shared" ca="1" si="30"/>
        <v>10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0</v>
      </c>
      <c r="E15" s="33" t="str">
        <f ca="1">IF(AND(F15=0,G15=0),"",".")</f>
        <v>.</v>
      </c>
      <c r="F15" s="34">
        <f ca="1">$BN4</f>
        <v>1</v>
      </c>
      <c r="G15" s="34">
        <f ca="1">$BS4</f>
        <v>6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0</v>
      </c>
      <c r="M15" s="33" t="str">
        <f ca="1">IF(AND(N15=0,O15=0),"",".")</f>
        <v>.</v>
      </c>
      <c r="N15" s="34">
        <f ca="1">$BN5</f>
        <v>0</v>
      </c>
      <c r="O15" s="34">
        <f ca="1">$BS5</f>
        <v>2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0</v>
      </c>
      <c r="U15" s="33" t="str">
        <f ca="1">IF(AND(V15=0,W15=0),"",".")</f>
        <v>.</v>
      </c>
      <c r="V15" s="34">
        <f ca="1">$BN6</f>
        <v>2</v>
      </c>
      <c r="W15" s="34">
        <f ca="1">$BS6</f>
        <v>8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0.71485654622711292</v>
      </c>
      <c r="BX15" s="11">
        <f t="shared" ca="1" si="24"/>
        <v>3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0.610288719601913</v>
      </c>
      <c r="CE15" s="11">
        <f t="shared" ca="1" si="26"/>
        <v>5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0.22777346036137081</v>
      </c>
      <c r="CL15" s="11">
        <f t="shared" ca="1" si="28"/>
        <v>75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0.83331889123891401</v>
      </c>
      <c r="CS15" s="11">
        <f t="shared" ca="1" si="30"/>
        <v>14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0</v>
      </c>
      <c r="E16" s="37" t="str">
        <f>$AW4</f>
        <v>.</v>
      </c>
      <c r="F16" s="38">
        <f ca="1">$AX4</f>
        <v>8</v>
      </c>
      <c r="G16" s="39">
        <f ca="1">$AY4</f>
        <v>9</v>
      </c>
      <c r="H16" s="40"/>
      <c r="I16" s="41"/>
      <c r="J16" s="35"/>
      <c r="K16" s="36">
        <f ca="1">$AU5</f>
        <v>0</v>
      </c>
      <c r="L16" s="37">
        <f ca="1">$AV5</f>
        <v>2</v>
      </c>
      <c r="M16" s="37" t="str">
        <f>$AW5</f>
        <v>.</v>
      </c>
      <c r="N16" s="38">
        <f ca="1">$AX5</f>
        <v>0</v>
      </c>
      <c r="O16" s="39">
        <f ca="1">$AY5</f>
        <v>3</v>
      </c>
      <c r="P16" s="40"/>
      <c r="Q16" s="41"/>
      <c r="R16" s="35"/>
      <c r="S16" s="36">
        <f ca="1">$AU6</f>
        <v>0</v>
      </c>
      <c r="T16" s="37">
        <f ca="1">$AV6</f>
        <v>5</v>
      </c>
      <c r="U16" s="37" t="str">
        <f>$AW6</f>
        <v>.</v>
      </c>
      <c r="V16" s="38">
        <f ca="1">$AX6</f>
        <v>9</v>
      </c>
      <c r="W16" s="39">
        <f ca="1">$AY6</f>
        <v>8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0.30980958120312252</v>
      </c>
      <c r="BX16" s="11">
        <f t="shared" ca="1" si="24"/>
        <v>11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0.19767529697429886</v>
      </c>
      <c r="CE16" s="11">
        <f t="shared" ca="1" si="26"/>
        <v>16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0.50639268537756155</v>
      </c>
      <c r="CL16" s="11">
        <f t="shared" ca="1" si="28"/>
        <v>51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0.79186344819018228</v>
      </c>
      <c r="CS16" s="11">
        <f t="shared" ca="1" si="30"/>
        <v>19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0.27699624327205952</v>
      </c>
      <c r="BX17" s="11">
        <f t="shared" ca="1" si="24"/>
        <v>13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0.26648180401541743</v>
      </c>
      <c r="CE17" s="11">
        <f t="shared" ca="1" si="26"/>
        <v>14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0.73364917848730804</v>
      </c>
      <c r="CL17" s="11">
        <f t="shared" ca="1" si="28"/>
        <v>21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0.79674277035317687</v>
      </c>
      <c r="CS17" s="11">
        <f t="shared" ca="1" si="30"/>
        <v>18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6.8652293831336419E-2</v>
      </c>
      <c r="BX18" s="11">
        <f t="shared" ca="1" si="24"/>
        <v>16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0.64537988097080434</v>
      </c>
      <c r="CE18" s="11">
        <f t="shared" ca="1" si="26"/>
        <v>4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0.84423027666262462</v>
      </c>
      <c r="CL18" s="11">
        <f t="shared" ca="1" si="28"/>
        <v>13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0.15523508230110949</v>
      </c>
      <c r="CS18" s="11">
        <f t="shared" ca="1" si="30"/>
        <v>68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68" t="str">
        <f ca="1">$AC7/100&amp;$AD7&amp;$AE7/100&amp;$AF7</f>
        <v>6.74－0.25＝</v>
      </c>
      <c r="C19" s="69"/>
      <c r="D19" s="69"/>
      <c r="E19" s="69"/>
      <c r="F19" s="79">
        <f ca="1">$AG7/100</f>
        <v>6.49</v>
      </c>
      <c r="G19" s="80"/>
      <c r="H19" s="20"/>
      <c r="I19" s="19"/>
      <c r="J19" s="68" t="str">
        <f ca="1">$AC8/100&amp;$AD8&amp;$AE8/100&amp;$AF8</f>
        <v>9.46－0.54＝</v>
      </c>
      <c r="K19" s="69"/>
      <c r="L19" s="69"/>
      <c r="M19" s="69"/>
      <c r="N19" s="79">
        <f ca="1">$AG8/100</f>
        <v>8.92</v>
      </c>
      <c r="O19" s="80"/>
      <c r="P19" s="21"/>
      <c r="Q19" s="19"/>
      <c r="R19" s="68" t="str">
        <f ca="1">$AC9/100&amp;$AD9&amp;$AE9/100&amp;$AF9</f>
        <v>9.27－0.37＝</v>
      </c>
      <c r="S19" s="69"/>
      <c r="T19" s="69"/>
      <c r="U19" s="69"/>
      <c r="V19" s="79">
        <f ca="1">$AG9/100</f>
        <v>8.9</v>
      </c>
      <c r="W19" s="80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3.2112861513865942E-2</v>
      </c>
      <c r="CL19" s="11">
        <f t="shared" ca="1" si="28"/>
        <v>97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0.10431143994358816</v>
      </c>
      <c r="CS19" s="11">
        <f t="shared" ca="1" si="30"/>
        <v>74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0.62317901626107275</v>
      </c>
      <c r="CL20" s="11">
        <f t="shared" ca="1" si="28"/>
        <v>34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0.71248222509568326</v>
      </c>
      <c r="CS20" s="11">
        <f t="shared" ca="1" si="30"/>
        <v>22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6</v>
      </c>
      <c r="E21" s="29" t="str">
        <f ca="1">IF(AND(F21=0,G21=0),"",".")</f>
        <v>.</v>
      </c>
      <c r="F21" s="30">
        <f ca="1">$BM7</f>
        <v>7</v>
      </c>
      <c r="G21" s="30">
        <f ca="1">$BR7</f>
        <v>4</v>
      </c>
      <c r="H21" s="26"/>
      <c r="I21" s="19"/>
      <c r="J21" s="65"/>
      <c r="K21" s="28">
        <f ca="1">$BC8</f>
        <v>0</v>
      </c>
      <c r="L21" s="29">
        <f ca="1">$BH8</f>
        <v>9</v>
      </c>
      <c r="M21" s="29" t="str">
        <f ca="1">IF(AND(N21=0,O21=0),"",".")</f>
        <v>.</v>
      </c>
      <c r="N21" s="30">
        <f ca="1">$BM8</f>
        <v>4</v>
      </c>
      <c r="O21" s="30">
        <f ca="1">$BR8</f>
        <v>6</v>
      </c>
      <c r="P21" s="26"/>
      <c r="Q21" s="19"/>
      <c r="R21" s="65"/>
      <c r="S21" s="28">
        <f ca="1">$BC9</f>
        <v>0</v>
      </c>
      <c r="T21" s="29">
        <f ca="1">$BH9</f>
        <v>9</v>
      </c>
      <c r="U21" s="29" t="str">
        <f ca="1">IF(AND(V21=0,W21=0),"",".")</f>
        <v>.</v>
      </c>
      <c r="V21" s="30">
        <f ca="1">$BM9</f>
        <v>2</v>
      </c>
      <c r="W21" s="30">
        <f ca="1">$BR9</f>
        <v>7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0.37411587011092862</v>
      </c>
      <c r="CL21" s="11">
        <f t="shared" ca="1" si="28"/>
        <v>60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0.40631497974569519</v>
      </c>
      <c r="CS21" s="11">
        <f t="shared" ca="1" si="30"/>
        <v>48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0</v>
      </c>
      <c r="E22" s="33" t="str">
        <f ca="1">IF(AND(F22=0,G22=0),"",".")</f>
        <v>.</v>
      </c>
      <c r="F22" s="34">
        <f ca="1">$BN7</f>
        <v>2</v>
      </c>
      <c r="G22" s="34">
        <f ca="1">$BS7</f>
        <v>5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0</v>
      </c>
      <c r="M22" s="33" t="str">
        <f ca="1">IF(AND(N22=0,O22=0),"",".")</f>
        <v>.</v>
      </c>
      <c r="N22" s="34">
        <f ca="1">$BN8</f>
        <v>5</v>
      </c>
      <c r="O22" s="34">
        <f ca="1">$BS8</f>
        <v>4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0</v>
      </c>
      <c r="U22" s="33" t="str">
        <f ca="1">IF(AND(V22=0,W22=0),"",".")</f>
        <v>.</v>
      </c>
      <c r="V22" s="34">
        <f ca="1">$BN9</f>
        <v>3</v>
      </c>
      <c r="W22" s="34">
        <f ca="1">$BS9</f>
        <v>7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0.62058183277208467</v>
      </c>
      <c r="CL22" s="11">
        <f t="shared" ca="1" si="28"/>
        <v>36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0.55025306305824639</v>
      </c>
      <c r="CS22" s="11">
        <f t="shared" ca="1" si="30"/>
        <v>35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6</v>
      </c>
      <c r="E23" s="37" t="str">
        <f>$AW7</f>
        <v>.</v>
      </c>
      <c r="F23" s="38">
        <f ca="1">$AX7</f>
        <v>4</v>
      </c>
      <c r="G23" s="39">
        <f ca="1">$AY7</f>
        <v>9</v>
      </c>
      <c r="H23" s="40"/>
      <c r="I23" s="41"/>
      <c r="J23" s="35"/>
      <c r="K23" s="36">
        <f ca="1">$AU8</f>
        <v>0</v>
      </c>
      <c r="L23" s="37">
        <f ca="1">$AV8</f>
        <v>8</v>
      </c>
      <c r="M23" s="37" t="str">
        <f>$AW8</f>
        <v>.</v>
      </c>
      <c r="N23" s="38">
        <f ca="1">$AX8</f>
        <v>9</v>
      </c>
      <c r="O23" s="39">
        <f ca="1">$AY8</f>
        <v>2</v>
      </c>
      <c r="P23" s="40"/>
      <c r="Q23" s="41"/>
      <c r="R23" s="35"/>
      <c r="S23" s="36">
        <f ca="1">$AU9</f>
        <v>0</v>
      </c>
      <c r="T23" s="37">
        <f ca="1">$AV9</f>
        <v>8</v>
      </c>
      <c r="U23" s="37" t="str">
        <f>$AW9</f>
        <v>.</v>
      </c>
      <c r="V23" s="38">
        <f ca="1">$AX9</f>
        <v>9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0.11219809129026104</v>
      </c>
      <c r="CL23" s="11">
        <f t="shared" ca="1" si="28"/>
        <v>89</v>
      </c>
      <c r="CM23" s="1"/>
      <c r="CN23" s="1">
        <v>23</v>
      </c>
      <c r="CO23" s="1">
        <v>2</v>
      </c>
      <c r="CP23" s="1">
        <v>2</v>
      </c>
      <c r="CR23" s="10">
        <f t="shared" ca="1" si="29"/>
        <v>7.2329206042495375E-2</v>
      </c>
      <c r="CS23" s="11">
        <f t="shared" ca="1" si="30"/>
        <v>76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0.96078697972822547</v>
      </c>
      <c r="CL24" s="11">
        <f t="shared" ca="1" si="28"/>
        <v>6</v>
      </c>
      <c r="CM24" s="1"/>
      <c r="CN24" s="1">
        <v>24</v>
      </c>
      <c r="CO24" s="1">
        <v>2</v>
      </c>
      <c r="CP24" s="1">
        <v>3</v>
      </c>
      <c r="CR24" s="10">
        <f t="shared" ca="1" si="29"/>
        <v>1.3480542924887096E-2</v>
      </c>
      <c r="CS24" s="11">
        <f t="shared" ca="1" si="30"/>
        <v>80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0.52338716876165869</v>
      </c>
      <c r="CL25" s="11">
        <f t="shared" ca="1" si="28"/>
        <v>49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0.85705624924331492</v>
      </c>
      <c r="CS25" s="11">
        <f t="shared" ca="1" si="30"/>
        <v>13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68" t="str">
        <f ca="1">$AC10/100&amp;$AD10&amp;$AE10/100&amp;$AF10</f>
        <v>1.58－0.41＝</v>
      </c>
      <c r="C26" s="69"/>
      <c r="D26" s="69"/>
      <c r="E26" s="69"/>
      <c r="F26" s="79">
        <f ca="1">$AG10/100</f>
        <v>1.17</v>
      </c>
      <c r="G26" s="80"/>
      <c r="H26" s="20"/>
      <c r="I26" s="19"/>
      <c r="J26" s="68" t="str">
        <f ca="1">$AC11/100&amp;$AD11&amp;$AE11/100&amp;$AF11</f>
        <v>7.21－0.81＝</v>
      </c>
      <c r="K26" s="69"/>
      <c r="L26" s="69"/>
      <c r="M26" s="69"/>
      <c r="N26" s="79">
        <f ca="1">$AG11/100</f>
        <v>6.4</v>
      </c>
      <c r="O26" s="80"/>
      <c r="P26" s="21"/>
      <c r="Q26" s="19"/>
      <c r="R26" s="68" t="str">
        <f ca="1">$AC12/100&amp;$AD12&amp;$AE12/100&amp;$AF12</f>
        <v>8.55－0.28＝</v>
      </c>
      <c r="S26" s="69"/>
      <c r="T26" s="69"/>
      <c r="U26" s="69"/>
      <c r="V26" s="79">
        <f ca="1">$AG12/100</f>
        <v>8.27</v>
      </c>
      <c r="W26" s="80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0.15970770104432375</v>
      </c>
      <c r="CL26" s="11">
        <f t="shared" ca="1" si="28"/>
        <v>83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0.46885823947674909</v>
      </c>
      <c r="CS26" s="11">
        <f t="shared" ca="1" si="30"/>
        <v>43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0.87623853400013008</v>
      </c>
      <c r="CL27" s="11">
        <f t="shared" ca="1" si="28"/>
        <v>11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0.25837657572562212</v>
      </c>
      <c r="CS27" s="11">
        <f t="shared" ca="1" si="30"/>
        <v>62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1</v>
      </c>
      <c r="E28" s="29" t="str">
        <f ca="1">IF(AND(F28=0,G28=0),"",".")</f>
        <v>.</v>
      </c>
      <c r="F28" s="30">
        <f ca="1">$BM10</f>
        <v>5</v>
      </c>
      <c r="G28" s="30">
        <f ca="1">$BR10</f>
        <v>8</v>
      </c>
      <c r="H28" s="26"/>
      <c r="I28" s="19"/>
      <c r="J28" s="65"/>
      <c r="K28" s="28">
        <f ca="1">$BC11</f>
        <v>0</v>
      </c>
      <c r="L28" s="29">
        <f ca="1">$BH11</f>
        <v>7</v>
      </c>
      <c r="M28" s="29" t="str">
        <f ca="1">IF(AND(N28=0,O28=0),"",".")</f>
        <v>.</v>
      </c>
      <c r="N28" s="30">
        <f ca="1">$BM11</f>
        <v>2</v>
      </c>
      <c r="O28" s="30">
        <f ca="1">$BR11</f>
        <v>1</v>
      </c>
      <c r="P28" s="26"/>
      <c r="Q28" s="19"/>
      <c r="R28" s="65"/>
      <c r="S28" s="28">
        <f ca="1">$BC12</f>
        <v>0</v>
      </c>
      <c r="T28" s="29">
        <f ca="1">$BH12</f>
        <v>8</v>
      </c>
      <c r="U28" s="29" t="str">
        <f ca="1">IF(AND(V28=0,W28=0),"",".")</f>
        <v>.</v>
      </c>
      <c r="V28" s="30">
        <f ca="1">$BM12</f>
        <v>5</v>
      </c>
      <c r="W28" s="30">
        <f ca="1">$BR12</f>
        <v>5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0.6870321547063184</v>
      </c>
      <c r="CL28" s="11">
        <f t="shared" ca="1" si="28"/>
        <v>27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0.48167380281451988</v>
      </c>
      <c r="CS28" s="11">
        <f t="shared" ca="1" si="30"/>
        <v>40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0</v>
      </c>
      <c r="E29" s="33" t="str">
        <f ca="1">IF(AND(F29=0,G29=0),"",".")</f>
        <v>.</v>
      </c>
      <c r="F29" s="34">
        <f ca="1">$BN10</f>
        <v>4</v>
      </c>
      <c r="G29" s="34">
        <f ca="1">$BS10</f>
        <v>1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0</v>
      </c>
      <c r="M29" s="33" t="str">
        <f ca="1">IF(AND(N29=0,O29=0),"",".")</f>
        <v>.</v>
      </c>
      <c r="N29" s="34">
        <f ca="1">$BN11</f>
        <v>8</v>
      </c>
      <c r="O29" s="34">
        <f ca="1">$BS11</f>
        <v>1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0</v>
      </c>
      <c r="U29" s="33" t="str">
        <f ca="1">IF(AND(V29=0,W29=0),"",".")</f>
        <v>.</v>
      </c>
      <c r="V29" s="34">
        <f ca="1">$BN12</f>
        <v>2</v>
      </c>
      <c r="W29" s="34">
        <f ca="1">$BS12</f>
        <v>8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1.5634638044453641E-2</v>
      </c>
      <c r="CL29" s="11">
        <f t="shared" ca="1" si="28"/>
        <v>98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0.6713542717333898</v>
      </c>
      <c r="CS29" s="11">
        <f t="shared" ca="1" si="30"/>
        <v>25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1</v>
      </c>
      <c r="E30" s="37" t="str">
        <f>$AW10</f>
        <v>.</v>
      </c>
      <c r="F30" s="38">
        <f ca="1">$AX10</f>
        <v>1</v>
      </c>
      <c r="G30" s="39">
        <f ca="1">$AY10</f>
        <v>7</v>
      </c>
      <c r="H30" s="40"/>
      <c r="I30" s="41"/>
      <c r="J30" s="35"/>
      <c r="K30" s="36">
        <f ca="1">$AU11</f>
        <v>0</v>
      </c>
      <c r="L30" s="37">
        <f ca="1">$AV11</f>
        <v>6</v>
      </c>
      <c r="M30" s="37" t="str">
        <f>$AW11</f>
        <v>.</v>
      </c>
      <c r="N30" s="38">
        <f ca="1">$AX11</f>
        <v>4</v>
      </c>
      <c r="O30" s="39">
        <f ca="1">$AY11</f>
        <v>0</v>
      </c>
      <c r="P30" s="40"/>
      <c r="Q30" s="41"/>
      <c r="R30" s="35"/>
      <c r="S30" s="36">
        <f ca="1">$AU12</f>
        <v>0</v>
      </c>
      <c r="T30" s="37">
        <f ca="1">$AV12</f>
        <v>8</v>
      </c>
      <c r="U30" s="37" t="str">
        <f>$AW12</f>
        <v>.</v>
      </c>
      <c r="V30" s="38">
        <f ca="1">$AX12</f>
        <v>2</v>
      </c>
      <c r="W30" s="39">
        <f ca="1">$AY12</f>
        <v>7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0.95985931332676733</v>
      </c>
      <c r="CL30" s="11">
        <f t="shared" ca="1" si="28"/>
        <v>7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0.34768433078521577</v>
      </c>
      <c r="CS30" s="11">
        <f t="shared" ca="1" si="30"/>
        <v>52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0.74068507251719451</v>
      </c>
      <c r="CL31" s="11">
        <f t="shared" ca="1" si="28"/>
        <v>19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0.28861415116774403</v>
      </c>
      <c r="CS31" s="11">
        <f t="shared" ca="1" si="30"/>
        <v>58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70" t="str">
        <f>A1</f>
        <v>小数 ひき算 小数第二位 (1.11)－(0.11) ミックス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9.981667930800453E-2</v>
      </c>
      <c r="CL32" s="11">
        <f t="shared" ca="1" si="28"/>
        <v>90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0.64245397894497236</v>
      </c>
      <c r="CS32" s="11">
        <f t="shared" ca="1" si="30"/>
        <v>27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1" t="str">
        <f>B2</f>
        <v>　　月  　 　日</v>
      </c>
      <c r="C33" s="72"/>
      <c r="D33" s="72"/>
      <c r="E33" s="72"/>
      <c r="F33" s="72"/>
      <c r="G33" s="73"/>
      <c r="H33" s="74"/>
      <c r="I33" s="75"/>
      <c r="J33" s="75"/>
      <c r="K33" s="76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8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0.91206741263884161</v>
      </c>
      <c r="CL33" s="11">
        <f t="shared" ca="1" si="28"/>
        <v>10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0.77437383147287808</v>
      </c>
      <c r="CS33" s="11">
        <f t="shared" ca="1" si="30"/>
        <v>20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0.84191575992561807</v>
      </c>
      <c r="CL34" s="11">
        <f t="shared" ca="1" si="28"/>
        <v>14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0.44398105865368687</v>
      </c>
      <c r="CS34" s="11">
        <f t="shared" ca="1" si="30"/>
        <v>46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0.22934799963196584</v>
      </c>
      <c r="CL35" s="11">
        <f t="shared" ca="1" si="28"/>
        <v>74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0.89222228992509345</v>
      </c>
      <c r="CS35" s="11">
        <f t="shared" ca="1" si="30"/>
        <v>7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68" t="str">
        <f t="shared" ref="B36" ca="1" si="31">B5</f>
        <v>3.55－0.79＝</v>
      </c>
      <c r="C36" s="69"/>
      <c r="D36" s="69"/>
      <c r="E36" s="69"/>
      <c r="F36" s="66">
        <f ca="1">F5</f>
        <v>2.76</v>
      </c>
      <c r="G36" s="67"/>
      <c r="H36" s="56"/>
      <c r="I36" s="57"/>
      <c r="J36" s="68" t="str">
        <f t="shared" ref="J36" ca="1" si="32">J5</f>
        <v>3.91－0.96＝</v>
      </c>
      <c r="K36" s="69"/>
      <c r="L36" s="69"/>
      <c r="M36" s="69"/>
      <c r="N36" s="66">
        <f ca="1">N5</f>
        <v>2.95</v>
      </c>
      <c r="O36" s="67"/>
      <c r="P36" s="26"/>
      <c r="Q36" s="23"/>
      <c r="R36" s="68" t="str">
        <f t="shared" ref="R36" ca="1" si="33">R5</f>
        <v>4.41－0.19＝</v>
      </c>
      <c r="S36" s="69"/>
      <c r="T36" s="69"/>
      <c r="U36" s="69"/>
      <c r="V36" s="66">
        <f ca="1">V5</f>
        <v>4.22</v>
      </c>
      <c r="W36" s="67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7</v>
      </c>
      <c r="AF36" s="58">
        <f ca="1">AY1</f>
        <v>6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0.12498203394092322</v>
      </c>
      <c r="CL36" s="11">
        <f t="shared" ca="1" si="28"/>
        <v>86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0.53441136048792937</v>
      </c>
      <c r="CS36" s="11">
        <f t="shared" ca="1" si="30"/>
        <v>37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9</v>
      </c>
      <c r="AF37" s="58">
        <f t="shared" ca="1" si="35"/>
        <v>5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0.21935996333613716</v>
      </c>
      <c r="CL37" s="11">
        <f t="shared" ca="1" si="28"/>
        <v>77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0.82381346102640729</v>
      </c>
      <c r="CS37" s="11">
        <f t="shared" ca="1" si="30"/>
        <v>15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3</v>
      </c>
      <c r="E38" s="29" t="str">
        <f t="shared" ca="1" si="36"/>
        <v>.</v>
      </c>
      <c r="F38" s="30">
        <f t="shared" ca="1" si="36"/>
        <v>5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3</v>
      </c>
      <c r="M38" s="29" t="str">
        <f t="shared" ca="1" si="37"/>
        <v>.</v>
      </c>
      <c r="N38" s="30">
        <f t="shared" ca="1" si="37"/>
        <v>9</v>
      </c>
      <c r="O38" s="30">
        <f t="shared" ca="1" si="37"/>
        <v>1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4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1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2</v>
      </c>
      <c r="AF38" s="58">
        <f t="shared" ca="1" si="35"/>
        <v>2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0.69884733457408033</v>
      </c>
      <c r="CL38" s="11">
        <f t="shared" ca="1" si="28"/>
        <v>26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0.15375488690009864</v>
      </c>
      <c r="CS38" s="11">
        <f t="shared" ca="1" si="30"/>
        <v>69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7</v>
      </c>
      <c r="G39" s="34">
        <f t="shared" ca="1" si="36"/>
        <v>9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9</v>
      </c>
      <c r="O39" s="34">
        <f t="shared" ca="1" si="39"/>
        <v>6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1</v>
      </c>
      <c r="W39" s="34">
        <f t="shared" ca="1" si="40"/>
        <v>9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8</v>
      </c>
      <c r="AF39" s="58">
        <f t="shared" ca="1" si="35"/>
        <v>9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0.64178846706290049</v>
      </c>
      <c r="CL39" s="11">
        <f t="shared" ca="1" si="28"/>
        <v>31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0.88972086697451225</v>
      </c>
      <c r="CS39" s="11">
        <f t="shared" ca="1" si="30"/>
        <v>8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2</v>
      </c>
      <c r="E40" s="62" t="str">
        <f t="shared" si="36"/>
        <v>.</v>
      </c>
      <c r="F40" s="63">
        <f t="shared" ca="1" si="36"/>
        <v>7</v>
      </c>
      <c r="G40" s="64">
        <f t="shared" ca="1" si="36"/>
        <v>6</v>
      </c>
      <c r="H40" s="26"/>
      <c r="I40" s="13"/>
      <c r="J40" s="60"/>
      <c r="K40" s="61">
        <f ca="1">K9</f>
        <v>0</v>
      </c>
      <c r="L40" s="62">
        <f t="shared" ca="1" si="39"/>
        <v>2</v>
      </c>
      <c r="M40" s="62" t="str">
        <f t="shared" si="39"/>
        <v>.</v>
      </c>
      <c r="N40" s="63">
        <f t="shared" ca="1" si="39"/>
        <v>9</v>
      </c>
      <c r="O40" s="64">
        <f t="shared" ca="1" si="39"/>
        <v>5</v>
      </c>
      <c r="P40" s="26"/>
      <c r="Q40" s="19"/>
      <c r="R40" s="60"/>
      <c r="S40" s="61">
        <f ca="1">S9</f>
        <v>0</v>
      </c>
      <c r="T40" s="62">
        <f t="shared" ca="1" si="40"/>
        <v>4</v>
      </c>
      <c r="U40" s="62" t="str">
        <f t="shared" si="40"/>
        <v>.</v>
      </c>
      <c r="V40" s="63">
        <f t="shared" ca="1" si="40"/>
        <v>2</v>
      </c>
      <c r="W40" s="64">
        <f t="shared" ca="1" si="40"/>
        <v>2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0</v>
      </c>
      <c r="AF40" s="58">
        <f t="shared" ca="1" si="35"/>
        <v>3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0.11607001266351447</v>
      </c>
      <c r="CL40" s="11">
        <f t="shared" ca="1" si="28"/>
        <v>88</v>
      </c>
      <c r="CM40" s="1"/>
      <c r="CN40" s="1">
        <v>40</v>
      </c>
      <c r="CO40" s="1">
        <v>3</v>
      </c>
      <c r="CP40" s="1">
        <v>9</v>
      </c>
      <c r="CR40" s="10">
        <f t="shared" ca="1" si="29"/>
        <v>1.0298595288883439E-3</v>
      </c>
      <c r="CS40" s="11">
        <f t="shared" ca="1" si="30"/>
        <v>81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9</v>
      </c>
      <c r="AF41" s="58">
        <f t="shared" ca="1" si="35"/>
        <v>8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0.12271122544836832</v>
      </c>
      <c r="CL41" s="11">
        <f t="shared" ca="1" si="28"/>
        <v>87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0.5467748854072676</v>
      </c>
      <c r="CS41" s="11">
        <f t="shared" ca="1" si="30"/>
        <v>36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4</v>
      </c>
      <c r="AF42" s="58">
        <f t="shared" ca="1" si="35"/>
        <v>9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0.18270490431768727</v>
      </c>
      <c r="CL42" s="11">
        <f t="shared" ca="1" si="28"/>
        <v>80</v>
      </c>
      <c r="CM42" s="1"/>
      <c r="CN42" s="1">
        <v>42</v>
      </c>
      <c r="CO42" s="1">
        <v>4</v>
      </c>
      <c r="CP42" s="1">
        <v>1</v>
      </c>
      <c r="CR42" s="10">
        <f t="shared" ca="1" si="29"/>
        <v>7.8508851457588236E-2</v>
      </c>
      <c r="CS42" s="11">
        <f t="shared" ca="1" si="30"/>
        <v>75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68" t="str">
        <f t="shared" ref="B43" ca="1" si="41">B12</f>
        <v>1.05－0.16＝</v>
      </c>
      <c r="C43" s="69"/>
      <c r="D43" s="69"/>
      <c r="E43" s="69"/>
      <c r="F43" s="66">
        <f ca="1">F12</f>
        <v>0.89</v>
      </c>
      <c r="G43" s="67"/>
      <c r="H43" s="26"/>
      <c r="I43" s="23"/>
      <c r="J43" s="68" t="str">
        <f t="shared" ref="J43" ca="1" si="42">J12</f>
        <v>2.05－0.02＝</v>
      </c>
      <c r="K43" s="69"/>
      <c r="L43" s="69"/>
      <c r="M43" s="69"/>
      <c r="N43" s="66">
        <f ca="1">N12</f>
        <v>2.0299999999999998</v>
      </c>
      <c r="O43" s="67"/>
      <c r="P43" s="26"/>
      <c r="Q43" s="23"/>
      <c r="R43" s="68" t="str">
        <f t="shared" ref="R43" ca="1" si="43">R12</f>
        <v>6.26－0.28＝</v>
      </c>
      <c r="S43" s="69"/>
      <c r="T43" s="69"/>
      <c r="U43" s="69"/>
      <c r="V43" s="66">
        <f ca="1">V12</f>
        <v>5.98</v>
      </c>
      <c r="W43" s="67"/>
      <c r="X43" s="26"/>
      <c r="AC43" s="1" t="s">
        <v>38</v>
      </c>
      <c r="AD43" s="1" t="str">
        <f t="shared" ca="1" si="34"/>
        <v>NO</v>
      </c>
      <c r="AE43" s="58">
        <f t="shared" ca="1" si="35"/>
        <v>9</v>
      </c>
      <c r="AF43" s="58">
        <f t="shared" ca="1" si="35"/>
        <v>2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0.64840711251732452</v>
      </c>
      <c r="CL43" s="11">
        <f t="shared" ca="1" si="28"/>
        <v>30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0.18586002589596817</v>
      </c>
      <c r="CS43" s="11">
        <f t="shared" ca="1" si="30"/>
        <v>67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OKB</v>
      </c>
      <c r="AE44" s="58">
        <f t="shared" ca="1" si="35"/>
        <v>9</v>
      </c>
      <c r="AF44" s="58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7.6596082820250544E-2</v>
      </c>
      <c r="CL44" s="11">
        <f t="shared" ca="1" si="28"/>
        <v>92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0.58703747674444084</v>
      </c>
      <c r="CS44" s="11">
        <f t="shared" ca="1" si="30"/>
        <v>31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1</v>
      </c>
      <c r="E45" s="29" t="str">
        <f t="shared" ca="1" si="44"/>
        <v>.</v>
      </c>
      <c r="F45" s="30">
        <f t="shared" ca="1" si="44"/>
        <v>0</v>
      </c>
      <c r="G45" s="30">
        <f t="shared" ca="1" si="44"/>
        <v>5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2</v>
      </c>
      <c r="M45" s="29" t="str">
        <f t="shared" ca="1" si="45"/>
        <v>.</v>
      </c>
      <c r="N45" s="30">
        <f t="shared" ca="1" si="45"/>
        <v>0</v>
      </c>
      <c r="O45" s="30">
        <f t="shared" ca="1" si="45"/>
        <v>5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6</v>
      </c>
      <c r="U45" s="29" t="str">
        <f t="shared" ca="1" si="46"/>
        <v>.</v>
      </c>
      <c r="V45" s="30">
        <f t="shared" ca="1" si="46"/>
        <v>2</v>
      </c>
      <c r="W45" s="30">
        <f t="shared" ca="1" si="46"/>
        <v>6</v>
      </c>
      <c r="X45" s="26"/>
      <c r="AC45" s="1" t="s">
        <v>40</v>
      </c>
      <c r="AD45" s="1" t="str">
        <f t="shared" ca="1" si="34"/>
        <v>NO</v>
      </c>
      <c r="AE45" s="58">
        <f t="shared" ca="1" si="35"/>
        <v>1</v>
      </c>
      <c r="AF45" s="58">
        <f t="shared" ca="1" si="35"/>
        <v>7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0.43822009129201223</v>
      </c>
      <c r="CL45" s="11">
        <f t="shared" ca="1" si="28"/>
        <v>54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0.81464474054469704</v>
      </c>
      <c r="CS45" s="11">
        <f t="shared" ca="1" si="30"/>
        <v>17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1</v>
      </c>
      <c r="G46" s="34">
        <f t="shared" ca="1" si="47"/>
        <v>6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0</v>
      </c>
      <c r="O46" s="34">
        <f t="shared" ca="1" si="48"/>
        <v>2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2</v>
      </c>
      <c r="W46" s="34">
        <f t="shared" ca="1" si="49"/>
        <v>8</v>
      </c>
      <c r="X46" s="26"/>
      <c r="AC46" s="2" t="s">
        <v>41</v>
      </c>
      <c r="AD46" s="1" t="str">
        <f t="shared" ca="1" si="34"/>
        <v>OKB</v>
      </c>
      <c r="AE46" s="58">
        <f t="shared" ca="1" si="35"/>
        <v>4</v>
      </c>
      <c r="AF46" s="58">
        <f t="shared" ca="1" si="35"/>
        <v>0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4.9350911515205875E-2</v>
      </c>
      <c r="CL46" s="11">
        <f t="shared" ca="1" si="28"/>
        <v>94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0.92216535742673889</v>
      </c>
      <c r="CS46" s="11">
        <f t="shared" ref="CS46:CS81" ca="1" si="50">RANK(CR46,$CR$1:$CR$100,)</f>
        <v>5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0</v>
      </c>
      <c r="E47" s="62" t="str">
        <f t="shared" si="47"/>
        <v>.</v>
      </c>
      <c r="F47" s="63">
        <f t="shared" ca="1" si="47"/>
        <v>8</v>
      </c>
      <c r="G47" s="64">
        <f t="shared" ca="1" si="47"/>
        <v>9</v>
      </c>
      <c r="H47" s="26"/>
      <c r="I47" s="13"/>
      <c r="J47" s="60"/>
      <c r="K47" s="61">
        <f ca="1">K16</f>
        <v>0</v>
      </c>
      <c r="L47" s="62">
        <f t="shared" ca="1" si="48"/>
        <v>2</v>
      </c>
      <c r="M47" s="62" t="str">
        <f t="shared" si="48"/>
        <v>.</v>
      </c>
      <c r="N47" s="63">
        <f t="shared" ca="1" si="48"/>
        <v>0</v>
      </c>
      <c r="O47" s="64">
        <f t="shared" ca="1" si="48"/>
        <v>3</v>
      </c>
      <c r="P47" s="26"/>
      <c r="Q47" s="19"/>
      <c r="R47" s="60"/>
      <c r="S47" s="61">
        <f ca="1">S16</f>
        <v>0</v>
      </c>
      <c r="T47" s="62">
        <f t="shared" ca="1" si="49"/>
        <v>5</v>
      </c>
      <c r="U47" s="62" t="str">
        <f t="shared" si="49"/>
        <v>.</v>
      </c>
      <c r="V47" s="63">
        <f t="shared" ca="1" si="49"/>
        <v>9</v>
      </c>
      <c r="W47" s="64">
        <f t="shared" ca="1" si="49"/>
        <v>8</v>
      </c>
      <c r="X47" s="26"/>
      <c r="AC47" s="2" t="s">
        <v>42</v>
      </c>
      <c r="AD47" s="1" t="str">
        <f t="shared" ca="1" si="34"/>
        <v>NO</v>
      </c>
      <c r="AE47" s="58">
        <f t="shared" ca="1" si="35"/>
        <v>2</v>
      </c>
      <c r="AF47" s="58">
        <f t="shared" ca="1" si="35"/>
        <v>7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0.62758756044896269</v>
      </c>
      <c r="CL47" s="11">
        <f t="shared" ca="1" si="28"/>
        <v>33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0.13431881194265738</v>
      </c>
      <c r="CS47" s="11">
        <f t="shared" ca="1" si="50"/>
        <v>70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4.6012431848050594E-2</v>
      </c>
      <c r="CL48" s="11">
        <f t="shared" ca="1" si="28"/>
        <v>95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0.41532091141279304</v>
      </c>
      <c r="CS48" s="11">
        <f t="shared" ca="1" si="50"/>
        <v>47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0.53976770114338612</v>
      </c>
      <c r="CL49" s="11">
        <f t="shared" ca="1" si="28"/>
        <v>47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0.86275330121836591</v>
      </c>
      <c r="CS49" s="11">
        <f t="shared" ca="1" si="50"/>
        <v>12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68" t="str">
        <f t="shared" ref="B50" ca="1" si="51">B19</f>
        <v>6.74－0.25＝</v>
      </c>
      <c r="C50" s="69"/>
      <c r="D50" s="69"/>
      <c r="E50" s="69"/>
      <c r="F50" s="66">
        <f ca="1">F19</f>
        <v>6.49</v>
      </c>
      <c r="G50" s="67"/>
      <c r="H50" s="26"/>
      <c r="I50" s="23"/>
      <c r="J50" s="68" t="str">
        <f t="shared" ref="J50" ca="1" si="52">J19</f>
        <v>9.46－0.54＝</v>
      </c>
      <c r="K50" s="69"/>
      <c r="L50" s="69"/>
      <c r="M50" s="69"/>
      <c r="N50" s="66">
        <f ca="1">N19</f>
        <v>8.92</v>
      </c>
      <c r="O50" s="67"/>
      <c r="P50" s="26"/>
      <c r="Q50" s="23"/>
      <c r="R50" s="68" t="str">
        <f t="shared" ref="R50" ca="1" si="53">R19</f>
        <v>9.27－0.37＝</v>
      </c>
      <c r="S50" s="69"/>
      <c r="T50" s="69"/>
      <c r="U50" s="69"/>
      <c r="V50" s="66">
        <f ca="1">V19</f>
        <v>8.9</v>
      </c>
      <c r="W50" s="67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0.73402434585447274</v>
      </c>
      <c r="CL50" s="11">
        <f t="shared" ca="1" si="28"/>
        <v>20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0.62700704755649828</v>
      </c>
      <c r="CS50" s="11">
        <f t="shared" ca="1" si="50"/>
        <v>28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0.22297510825403022</v>
      </c>
      <c r="CL51" s="11">
        <f t="shared" ca="1" si="28"/>
        <v>76</v>
      </c>
      <c r="CM51" s="1"/>
      <c r="CN51" s="1">
        <v>51</v>
      </c>
      <c r="CO51" s="1">
        <v>5</v>
      </c>
      <c r="CP51" s="1">
        <v>0</v>
      </c>
      <c r="CR51" s="10">
        <f t="shared" ca="1" si="29"/>
        <v>6.3226351896727651E-2</v>
      </c>
      <c r="CS51" s="11">
        <f t="shared" ca="1" si="50"/>
        <v>78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4">C21</f>
        <v>0</v>
      </c>
      <c r="D52" s="29">
        <f t="shared" ca="1" si="54"/>
        <v>6</v>
      </c>
      <c r="E52" s="29" t="str">
        <f t="shared" ca="1" si="54"/>
        <v>.</v>
      </c>
      <c r="F52" s="30">
        <f t="shared" ca="1" si="54"/>
        <v>7</v>
      </c>
      <c r="G52" s="30">
        <f t="shared" ca="1" si="54"/>
        <v>4</v>
      </c>
      <c r="H52" s="26"/>
      <c r="I52" s="19"/>
      <c r="J52" s="27"/>
      <c r="K52" s="28">
        <f t="shared" ref="K52:O52" ca="1" si="55">K21</f>
        <v>0</v>
      </c>
      <c r="L52" s="29">
        <f t="shared" ca="1" si="55"/>
        <v>9</v>
      </c>
      <c r="M52" s="29" t="str">
        <f t="shared" ca="1" si="55"/>
        <v>.</v>
      </c>
      <c r="N52" s="30">
        <f t="shared" ca="1" si="55"/>
        <v>4</v>
      </c>
      <c r="O52" s="30">
        <f t="shared" ca="1" si="55"/>
        <v>6</v>
      </c>
      <c r="P52" s="26"/>
      <c r="Q52" s="19"/>
      <c r="R52" s="27"/>
      <c r="S52" s="28">
        <f t="shared" ref="S52:W52" ca="1" si="56">S21</f>
        <v>0</v>
      </c>
      <c r="T52" s="29">
        <f t="shared" ca="1" si="56"/>
        <v>9</v>
      </c>
      <c r="U52" s="29" t="str">
        <f t="shared" ca="1" si="56"/>
        <v>.</v>
      </c>
      <c r="V52" s="30">
        <f t="shared" ca="1" si="56"/>
        <v>2</v>
      </c>
      <c r="W52" s="30">
        <f t="shared" ca="1" si="56"/>
        <v>7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0.36940807503001793</v>
      </c>
      <c r="CL52" s="11">
        <f t="shared" ca="1" si="28"/>
        <v>61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0.19882722682227905</v>
      </c>
      <c r="CS52" s="11">
        <f t="shared" ca="1" si="50"/>
        <v>66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7">B22</f>
        <v/>
      </c>
      <c r="C53" s="32" t="str">
        <f t="shared" ca="1" si="57"/>
        <v>－</v>
      </c>
      <c r="D53" s="33">
        <f t="shared" ca="1" si="57"/>
        <v>0</v>
      </c>
      <c r="E53" s="33" t="str">
        <f t="shared" ca="1" si="57"/>
        <v>.</v>
      </c>
      <c r="F53" s="34">
        <f t="shared" ca="1" si="57"/>
        <v>2</v>
      </c>
      <c r="G53" s="34">
        <f t="shared" ca="1" si="57"/>
        <v>5</v>
      </c>
      <c r="H53" s="26"/>
      <c r="I53" s="19"/>
      <c r="J53" s="31" t="str">
        <f t="shared" ref="J53:O54" ca="1" si="58">J22</f>
        <v/>
      </c>
      <c r="K53" s="32" t="str">
        <f t="shared" ca="1" si="58"/>
        <v>－</v>
      </c>
      <c r="L53" s="33">
        <f t="shared" ca="1" si="58"/>
        <v>0</v>
      </c>
      <c r="M53" s="33" t="str">
        <f t="shared" ca="1" si="58"/>
        <v>.</v>
      </c>
      <c r="N53" s="34">
        <f t="shared" ca="1" si="58"/>
        <v>5</v>
      </c>
      <c r="O53" s="34">
        <f t="shared" ca="1" si="58"/>
        <v>4</v>
      </c>
      <c r="P53" s="26"/>
      <c r="Q53" s="19"/>
      <c r="R53" s="31" t="str">
        <f t="shared" ref="R53:W54" ca="1" si="59">R22</f>
        <v/>
      </c>
      <c r="S53" s="32" t="str">
        <f t="shared" ca="1" si="59"/>
        <v>－</v>
      </c>
      <c r="T53" s="33">
        <f t="shared" ca="1" si="59"/>
        <v>0</v>
      </c>
      <c r="U53" s="33" t="str">
        <f t="shared" ca="1" si="59"/>
        <v>.</v>
      </c>
      <c r="V53" s="34">
        <f t="shared" ca="1" si="59"/>
        <v>3</v>
      </c>
      <c r="W53" s="34">
        <f t="shared" ca="1" si="59"/>
        <v>7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0.48367640159283121</v>
      </c>
      <c r="CL53" s="11">
        <f t="shared" ca="1" si="28"/>
        <v>52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0.55750868529761211</v>
      </c>
      <c r="CS53" s="11">
        <f t="shared" ca="1" si="50"/>
        <v>33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7"/>
        <v>6</v>
      </c>
      <c r="E54" s="62" t="str">
        <f t="shared" si="57"/>
        <v>.</v>
      </c>
      <c r="F54" s="63">
        <f t="shared" ca="1" si="57"/>
        <v>4</v>
      </c>
      <c r="G54" s="64">
        <f t="shared" ca="1" si="57"/>
        <v>9</v>
      </c>
      <c r="H54" s="26"/>
      <c r="I54" s="13"/>
      <c r="J54" s="60"/>
      <c r="K54" s="61">
        <f ca="1">K23</f>
        <v>0</v>
      </c>
      <c r="L54" s="62">
        <f t="shared" ca="1" si="58"/>
        <v>8</v>
      </c>
      <c r="M54" s="62" t="str">
        <f t="shared" si="58"/>
        <v>.</v>
      </c>
      <c r="N54" s="63">
        <f t="shared" ca="1" si="58"/>
        <v>9</v>
      </c>
      <c r="O54" s="64">
        <f t="shared" ca="1" si="58"/>
        <v>2</v>
      </c>
      <c r="P54" s="26"/>
      <c r="Q54" s="19"/>
      <c r="R54" s="60"/>
      <c r="S54" s="61">
        <f ca="1">S23</f>
        <v>0</v>
      </c>
      <c r="T54" s="62">
        <f t="shared" ca="1" si="59"/>
        <v>8</v>
      </c>
      <c r="U54" s="62" t="str">
        <f t="shared" si="59"/>
        <v>.</v>
      </c>
      <c r="V54" s="63">
        <f t="shared" ca="1" si="59"/>
        <v>9</v>
      </c>
      <c r="W54" s="64">
        <f t="shared" ca="1" si="59"/>
        <v>0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0.28297485067301265</v>
      </c>
      <c r="CL54" s="11">
        <f t="shared" ca="1" si="28"/>
        <v>68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0.2423803640648472</v>
      </c>
      <c r="CS54" s="11">
        <f t="shared" ca="1" si="50"/>
        <v>63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0.8599194839145099</v>
      </c>
      <c r="CL55" s="11">
        <f t="shared" ref="CL55:CL100" ca="1" si="60">RANK(CK55,$CK$1:$CK$100,)</f>
        <v>12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0.59156002167943345</v>
      </c>
      <c r="CS55" s="11">
        <f t="shared" ca="1" si="50"/>
        <v>30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0.24077753728695972</v>
      </c>
      <c r="CL56" s="11">
        <f t="shared" ca="1" si="60"/>
        <v>72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0.31579302616010285</v>
      </c>
      <c r="CS56" s="11">
        <f t="shared" ca="1" si="50"/>
        <v>54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68" t="str">
        <f t="shared" ref="B57" ca="1" si="61">B26</f>
        <v>1.58－0.41＝</v>
      </c>
      <c r="C57" s="69"/>
      <c r="D57" s="69"/>
      <c r="E57" s="69"/>
      <c r="F57" s="66">
        <f ca="1">F26</f>
        <v>1.17</v>
      </c>
      <c r="G57" s="67"/>
      <c r="H57" s="26"/>
      <c r="I57" s="23"/>
      <c r="J57" s="68" t="str">
        <f t="shared" ref="J57" ca="1" si="62">J26</f>
        <v>7.21－0.81＝</v>
      </c>
      <c r="K57" s="69"/>
      <c r="L57" s="69"/>
      <c r="M57" s="69"/>
      <c r="N57" s="66">
        <f ca="1">N26</f>
        <v>6.4</v>
      </c>
      <c r="O57" s="67"/>
      <c r="P57" s="26"/>
      <c r="Q57" s="23"/>
      <c r="R57" s="68" t="str">
        <f t="shared" ref="R57" ca="1" si="63">R26</f>
        <v>8.55－0.28＝</v>
      </c>
      <c r="S57" s="69"/>
      <c r="T57" s="69"/>
      <c r="U57" s="69"/>
      <c r="V57" s="66">
        <f ca="1">V26</f>
        <v>8.27</v>
      </c>
      <c r="W57" s="67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0.96806853936823134</v>
      </c>
      <c r="CL57" s="11">
        <f t="shared" ca="1" si="60"/>
        <v>4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0.64642922835064032</v>
      </c>
      <c r="CS57" s="11">
        <f t="shared" ca="1" si="50"/>
        <v>26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0.31189888212929362</v>
      </c>
      <c r="CL58" s="11">
        <f t="shared" ca="1" si="60"/>
        <v>64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0.20670386938369723</v>
      </c>
      <c r="CS58" s="11">
        <f t="shared" ca="1" si="50"/>
        <v>65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4">C28</f>
        <v>0</v>
      </c>
      <c r="D59" s="29">
        <f t="shared" ca="1" si="64"/>
        <v>1</v>
      </c>
      <c r="E59" s="29" t="str">
        <f t="shared" ca="1" si="64"/>
        <v>.</v>
      </c>
      <c r="F59" s="30">
        <f t="shared" ca="1" si="64"/>
        <v>5</v>
      </c>
      <c r="G59" s="30">
        <f t="shared" ca="1" si="64"/>
        <v>8</v>
      </c>
      <c r="H59" s="26"/>
      <c r="I59" s="19"/>
      <c r="J59" s="27"/>
      <c r="K59" s="28">
        <f t="shared" ref="K59:O59" ca="1" si="65">K28</f>
        <v>0</v>
      </c>
      <c r="L59" s="29">
        <f t="shared" ca="1" si="65"/>
        <v>7</v>
      </c>
      <c r="M59" s="29" t="str">
        <f t="shared" ca="1" si="65"/>
        <v>.</v>
      </c>
      <c r="N59" s="30">
        <f t="shared" ca="1" si="65"/>
        <v>2</v>
      </c>
      <c r="O59" s="30">
        <f t="shared" ca="1" si="65"/>
        <v>1</v>
      </c>
      <c r="P59" s="26"/>
      <c r="Q59" s="19"/>
      <c r="R59" s="27"/>
      <c r="S59" s="28">
        <f t="shared" ref="S59:W59" ca="1" si="66">S28</f>
        <v>0</v>
      </c>
      <c r="T59" s="29">
        <f t="shared" ca="1" si="66"/>
        <v>8</v>
      </c>
      <c r="U59" s="29" t="str">
        <f t="shared" ca="1" si="66"/>
        <v>.</v>
      </c>
      <c r="V59" s="30">
        <f t="shared" ca="1" si="66"/>
        <v>5</v>
      </c>
      <c r="W59" s="30">
        <f t="shared" ca="1" si="66"/>
        <v>5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0.19859933851781619</v>
      </c>
      <c r="CL59" s="11">
        <f t="shared" ca="1" si="60"/>
        <v>79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0.5295089057712552</v>
      </c>
      <c r="CS59" s="11">
        <f t="shared" ca="1" si="50"/>
        <v>39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7">B29</f>
        <v/>
      </c>
      <c r="C60" s="32" t="str">
        <f t="shared" ca="1" si="67"/>
        <v>－</v>
      </c>
      <c r="D60" s="33">
        <f t="shared" ca="1" si="67"/>
        <v>0</v>
      </c>
      <c r="E60" s="33" t="str">
        <f t="shared" ca="1" si="67"/>
        <v>.</v>
      </c>
      <c r="F60" s="34">
        <f t="shared" ca="1" si="67"/>
        <v>4</v>
      </c>
      <c r="G60" s="34">
        <f t="shared" ca="1" si="67"/>
        <v>1</v>
      </c>
      <c r="H60" s="26"/>
      <c r="I60" s="19"/>
      <c r="J60" s="31" t="str">
        <f t="shared" ref="J60:O61" ca="1" si="68">J29</f>
        <v/>
      </c>
      <c r="K60" s="32" t="str">
        <f t="shared" ca="1" si="68"/>
        <v>－</v>
      </c>
      <c r="L60" s="33">
        <f t="shared" ca="1" si="68"/>
        <v>0</v>
      </c>
      <c r="M60" s="33" t="str">
        <f t="shared" ca="1" si="68"/>
        <v>.</v>
      </c>
      <c r="N60" s="34">
        <f t="shared" ca="1" si="68"/>
        <v>8</v>
      </c>
      <c r="O60" s="34">
        <f t="shared" ca="1" si="68"/>
        <v>1</v>
      </c>
      <c r="P60" s="26"/>
      <c r="Q60" s="19"/>
      <c r="R60" s="31" t="str">
        <f t="shared" ref="R60:W61" ca="1" si="69">R29</f>
        <v/>
      </c>
      <c r="S60" s="32" t="str">
        <f t="shared" ca="1" si="69"/>
        <v>－</v>
      </c>
      <c r="T60" s="33">
        <f t="shared" ca="1" si="69"/>
        <v>0</v>
      </c>
      <c r="U60" s="33" t="str">
        <f t="shared" ca="1" si="69"/>
        <v>.</v>
      </c>
      <c r="V60" s="34">
        <f t="shared" ca="1" si="69"/>
        <v>2</v>
      </c>
      <c r="W60" s="34">
        <f t="shared" ca="1" si="69"/>
        <v>8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0.34290041161320073</v>
      </c>
      <c r="CL60" s="11">
        <f t="shared" ca="1" si="60"/>
        <v>62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0.10447741381717979</v>
      </c>
      <c r="CS60" s="11">
        <f t="shared" ca="1" si="50"/>
        <v>73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7"/>
        <v>1</v>
      </c>
      <c r="E61" s="62" t="str">
        <f t="shared" si="67"/>
        <v>.</v>
      </c>
      <c r="F61" s="63">
        <f t="shared" ca="1" si="67"/>
        <v>1</v>
      </c>
      <c r="G61" s="64">
        <f t="shared" ca="1" si="67"/>
        <v>7</v>
      </c>
      <c r="H61" s="26"/>
      <c r="I61" s="13"/>
      <c r="J61" s="60"/>
      <c r="K61" s="61">
        <f ca="1">K30</f>
        <v>0</v>
      </c>
      <c r="L61" s="62">
        <f t="shared" ca="1" si="68"/>
        <v>6</v>
      </c>
      <c r="M61" s="62" t="str">
        <f t="shared" si="68"/>
        <v>.</v>
      </c>
      <c r="N61" s="63">
        <f t="shared" ca="1" si="68"/>
        <v>4</v>
      </c>
      <c r="O61" s="64">
        <f t="shared" ca="1" si="68"/>
        <v>0</v>
      </c>
      <c r="P61" s="26"/>
      <c r="Q61" s="19"/>
      <c r="R61" s="60"/>
      <c r="S61" s="61">
        <f ca="1">S30</f>
        <v>0</v>
      </c>
      <c r="T61" s="62">
        <f t="shared" ca="1" si="69"/>
        <v>8</v>
      </c>
      <c r="U61" s="62" t="str">
        <f t="shared" si="69"/>
        <v>.</v>
      </c>
      <c r="V61" s="63">
        <f t="shared" ca="1" si="69"/>
        <v>2</v>
      </c>
      <c r="W61" s="64">
        <f t="shared" ca="1" si="69"/>
        <v>7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0.61550974170145134</v>
      </c>
      <c r="CL61" s="11">
        <f t="shared" ca="1" si="60"/>
        <v>39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0.81600455780745129</v>
      </c>
      <c r="CS61" s="11">
        <f t="shared" ca="1" si="50"/>
        <v>16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0.1282724321119284</v>
      </c>
      <c r="CL62" s="11">
        <f t="shared" ca="1" si="60"/>
        <v>85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0.93805539933445925</v>
      </c>
      <c r="CS62" s="11">
        <f t="shared" ca="1" si="50"/>
        <v>4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3.4134852265152449E-2</v>
      </c>
      <c r="CL63" s="11">
        <f t="shared" ca="1" si="60"/>
        <v>96</v>
      </c>
      <c r="CN63" s="1">
        <v>63</v>
      </c>
      <c r="CO63" s="1">
        <v>6</v>
      </c>
      <c r="CP63" s="1">
        <v>2</v>
      </c>
      <c r="CR63" s="10">
        <f t="shared" ca="1" si="29"/>
        <v>0.60112852872374034</v>
      </c>
      <c r="CS63" s="11">
        <f t="shared" ca="1" si="50"/>
        <v>29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0.26217541295739566</v>
      </c>
      <c r="CL64" s="11">
        <f t="shared" ca="1" si="60"/>
        <v>70</v>
      </c>
      <c r="CN64" s="1">
        <v>64</v>
      </c>
      <c r="CO64" s="1">
        <v>6</v>
      </c>
      <c r="CP64" s="1">
        <v>3</v>
      </c>
      <c r="CR64" s="10">
        <f t="shared" ca="1" si="29"/>
        <v>0.13010119068381365</v>
      </c>
      <c r="CS64" s="11">
        <f t="shared" ca="1" si="50"/>
        <v>71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0.21405862983303459</v>
      </c>
      <c r="CL65" s="11">
        <f t="shared" ca="1" si="60"/>
        <v>78</v>
      </c>
      <c r="CN65" s="1">
        <v>65</v>
      </c>
      <c r="CO65" s="1">
        <v>6</v>
      </c>
      <c r="CP65" s="1">
        <v>4</v>
      </c>
      <c r="CR65" s="10">
        <f t="shared" ca="1" si="29"/>
        <v>0.76967509677610313</v>
      </c>
      <c r="CS65" s="11">
        <f t="shared" ca="1" si="50"/>
        <v>21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70">RAND()</f>
        <v>0.77384161552743458</v>
      </c>
      <c r="CL66" s="11">
        <f t="shared" ca="1" si="60"/>
        <v>16</v>
      </c>
      <c r="CN66" s="1">
        <v>66</v>
      </c>
      <c r="CO66" s="1">
        <v>6</v>
      </c>
      <c r="CP66" s="1">
        <v>5</v>
      </c>
      <c r="CR66" s="10">
        <f t="shared" ref="CR66:CR81" ca="1" si="71">RAND()</f>
        <v>6.8583612092637192E-2</v>
      </c>
      <c r="CS66" s="11">
        <f t="shared" ca="1" si="50"/>
        <v>77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70"/>
        <v>0.55335037101470674</v>
      </c>
      <c r="CL67" s="11">
        <f t="shared" ca="1" si="60"/>
        <v>45</v>
      </c>
      <c r="CN67" s="1">
        <v>67</v>
      </c>
      <c r="CO67" s="1">
        <v>6</v>
      </c>
      <c r="CP67" s="1">
        <v>6</v>
      </c>
      <c r="CR67" s="10">
        <f t="shared" ca="1" si="71"/>
        <v>0.31277393517831609</v>
      </c>
      <c r="CS67" s="11">
        <f t="shared" ca="1" si="50"/>
        <v>55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70"/>
        <v>0.6171828907825746</v>
      </c>
      <c r="CL68" s="11">
        <f t="shared" ca="1" si="60"/>
        <v>38</v>
      </c>
      <c r="CN68" s="1">
        <v>68</v>
      </c>
      <c r="CO68" s="1">
        <v>6</v>
      </c>
      <c r="CP68" s="1">
        <v>7</v>
      </c>
      <c r="CR68" s="10">
        <f t="shared" ca="1" si="71"/>
        <v>0.95051504531812159</v>
      </c>
      <c r="CS68" s="11">
        <f t="shared" ca="1" si="50"/>
        <v>3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70"/>
        <v>1.4296319998085671E-2</v>
      </c>
      <c r="CL69" s="11">
        <f t="shared" ca="1" si="60"/>
        <v>99</v>
      </c>
      <c r="CN69" s="1">
        <v>69</v>
      </c>
      <c r="CO69" s="1">
        <v>6</v>
      </c>
      <c r="CP69" s="1">
        <v>8</v>
      </c>
      <c r="CR69" s="10">
        <f t="shared" ca="1" si="71"/>
        <v>0.31161091058381352</v>
      </c>
      <c r="CS69" s="11">
        <f t="shared" ca="1" si="50"/>
        <v>56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70"/>
        <v>0.51417769932565294</v>
      </c>
      <c r="CL70" s="11">
        <f t="shared" ca="1" si="60"/>
        <v>50</v>
      </c>
      <c r="CN70" s="1">
        <v>70</v>
      </c>
      <c r="CO70" s="1">
        <v>6</v>
      </c>
      <c r="CP70" s="1">
        <v>9</v>
      </c>
      <c r="CR70" s="10">
        <f t="shared" ca="1" si="71"/>
        <v>0.47876786665355175</v>
      </c>
      <c r="CS70" s="11">
        <f t="shared" ca="1" si="50"/>
        <v>41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70"/>
        <v>0.9615413352556671</v>
      </c>
      <c r="CL71" s="11">
        <f t="shared" ca="1" si="60"/>
        <v>5</v>
      </c>
      <c r="CN71" s="1">
        <v>71</v>
      </c>
      <c r="CO71" s="1">
        <v>7</v>
      </c>
      <c r="CP71" s="1">
        <v>0</v>
      </c>
      <c r="CR71" s="10">
        <f t="shared" ca="1" si="71"/>
        <v>0.29588602925046048</v>
      </c>
      <c r="CS71" s="11">
        <f t="shared" ca="1" si="50"/>
        <v>57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70"/>
        <v>0.71611020056687225</v>
      </c>
      <c r="CL72" s="11">
        <f t="shared" ca="1" si="60"/>
        <v>25</v>
      </c>
      <c r="CN72" s="1">
        <v>72</v>
      </c>
      <c r="CO72" s="1">
        <v>7</v>
      </c>
      <c r="CP72" s="1">
        <v>1</v>
      </c>
      <c r="CR72" s="10">
        <f t="shared" ca="1" si="71"/>
        <v>0.27838345549964849</v>
      </c>
      <c r="CS72" s="11">
        <f t="shared" ca="1" si="50"/>
        <v>59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70"/>
        <v>0.66344082154235851</v>
      </c>
      <c r="CL73" s="11">
        <f t="shared" ca="1" si="60"/>
        <v>28</v>
      </c>
      <c r="CN73" s="1">
        <v>73</v>
      </c>
      <c r="CO73" s="1">
        <v>7</v>
      </c>
      <c r="CP73" s="1">
        <v>2</v>
      </c>
      <c r="CR73" s="10">
        <f t="shared" ca="1" si="71"/>
        <v>0.38361175540391557</v>
      </c>
      <c r="CS73" s="11">
        <f t="shared" ca="1" si="50"/>
        <v>50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70"/>
        <v>0.76066028939500785</v>
      </c>
      <c r="CL74" s="11">
        <f t="shared" ca="1" si="60"/>
        <v>18</v>
      </c>
      <c r="CN74" s="1">
        <v>74</v>
      </c>
      <c r="CO74" s="1">
        <v>7</v>
      </c>
      <c r="CP74" s="1">
        <v>3</v>
      </c>
      <c r="CR74" s="10">
        <f t="shared" ca="1" si="71"/>
        <v>0.3747686865097255</v>
      </c>
      <c r="CS74" s="11">
        <f t="shared" ca="1" si="50"/>
        <v>51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70"/>
        <v>0.29042101753447358</v>
      </c>
      <c r="CL75" s="11">
        <f t="shared" ca="1" si="60"/>
        <v>66</v>
      </c>
      <c r="CN75" s="1">
        <v>75</v>
      </c>
      <c r="CO75" s="1">
        <v>7</v>
      </c>
      <c r="CP75" s="1">
        <v>4</v>
      </c>
      <c r="CR75" s="10">
        <f t="shared" ca="1" si="71"/>
        <v>0.2731074932584574</v>
      </c>
      <c r="CS75" s="11">
        <f t="shared" ca="1" si="50"/>
        <v>60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70"/>
        <v>0.94852559154257787</v>
      </c>
      <c r="CL76" s="11">
        <f t="shared" ca="1" si="60"/>
        <v>8</v>
      </c>
      <c r="CN76" s="1">
        <v>76</v>
      </c>
      <c r="CO76" s="1">
        <v>7</v>
      </c>
      <c r="CP76" s="1">
        <v>5</v>
      </c>
      <c r="CR76" s="10">
        <f t="shared" ca="1" si="71"/>
        <v>0.87115014551449554</v>
      </c>
      <c r="CS76" s="11">
        <f t="shared" ca="1" si="50"/>
        <v>11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70"/>
        <v>0.91808994167010594</v>
      </c>
      <c r="CL77" s="11">
        <f t="shared" ca="1" si="60"/>
        <v>9</v>
      </c>
      <c r="CN77" s="1">
        <v>77</v>
      </c>
      <c r="CO77" s="1">
        <v>7</v>
      </c>
      <c r="CP77" s="1">
        <v>6</v>
      </c>
      <c r="CR77" s="10">
        <f t="shared" ca="1" si="71"/>
        <v>0.96314074928383298</v>
      </c>
      <c r="CS77" s="11">
        <f t="shared" ca="1" si="50"/>
        <v>2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70"/>
        <v>0.61923429526977658</v>
      </c>
      <c r="CL78" s="11">
        <f t="shared" ca="1" si="60"/>
        <v>37</v>
      </c>
      <c r="CN78" s="1">
        <v>78</v>
      </c>
      <c r="CO78" s="1">
        <v>7</v>
      </c>
      <c r="CP78" s="1">
        <v>7</v>
      </c>
      <c r="CR78" s="10">
        <f t="shared" ca="1" si="71"/>
        <v>0.68686296237960975</v>
      </c>
      <c r="CS78" s="11">
        <f t="shared" ca="1" si="50"/>
        <v>24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70"/>
        <v>0.40619836128004283</v>
      </c>
      <c r="CL79" s="11">
        <f t="shared" ca="1" si="60"/>
        <v>56</v>
      </c>
      <c r="CN79" s="1">
        <v>79</v>
      </c>
      <c r="CO79" s="1">
        <v>7</v>
      </c>
      <c r="CP79" s="1">
        <v>8</v>
      </c>
      <c r="CR79" s="10">
        <f t="shared" ca="1" si="71"/>
        <v>0.70933883951784926</v>
      </c>
      <c r="CS79" s="11">
        <f t="shared" ca="1" si="50"/>
        <v>23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70"/>
        <v>0.18016509586056106</v>
      </c>
      <c r="CL80" s="11">
        <f t="shared" ca="1" si="60"/>
        <v>81</v>
      </c>
      <c r="CN80" s="1">
        <v>80</v>
      </c>
      <c r="CO80" s="1">
        <v>7</v>
      </c>
      <c r="CP80" s="1">
        <v>9</v>
      </c>
      <c r="CR80" s="10">
        <f t="shared" ca="1" si="71"/>
        <v>5.410160177894785E-2</v>
      </c>
      <c r="CS80" s="11">
        <f t="shared" ca="1" si="50"/>
        <v>79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70"/>
        <v>0.2854304013780683</v>
      </c>
      <c r="CL81" s="11">
        <f t="shared" ca="1" si="60"/>
        <v>67</v>
      </c>
      <c r="CN81" s="1">
        <v>81</v>
      </c>
      <c r="CO81" s="1">
        <v>8</v>
      </c>
      <c r="CP81" s="1">
        <v>0</v>
      </c>
      <c r="CR81" s="10">
        <f t="shared" ca="1" si="71"/>
        <v>0.10876491346152795</v>
      </c>
      <c r="CS81" s="11">
        <f t="shared" ca="1" si="50"/>
        <v>72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70"/>
        <v>0.73246115534067036</v>
      </c>
      <c r="CL82" s="11">
        <f t="shared" ca="1" si="60"/>
        <v>22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70"/>
        <v>0.7731018675937974</v>
      </c>
      <c r="CL83" s="11">
        <f t="shared" ca="1" si="60"/>
        <v>17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70"/>
        <v>0.26087174641511368</v>
      </c>
      <c r="CL84" s="11">
        <f t="shared" ca="1" si="60"/>
        <v>71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70"/>
        <v>0.38131763540693664</v>
      </c>
      <c r="CL85" s="11">
        <f t="shared" ca="1" si="60"/>
        <v>59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70"/>
        <v>0.40471832994667944</v>
      </c>
      <c r="CL86" s="11">
        <f t="shared" ca="1" si="60"/>
        <v>57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70"/>
        <v>0.16151651735657946</v>
      </c>
      <c r="CL87" s="11">
        <f t="shared" ca="1" si="60"/>
        <v>82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70"/>
        <v>0.34261291052603859</v>
      </c>
      <c r="CL88" s="11">
        <f t="shared" ca="1" si="60"/>
        <v>63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70"/>
        <v>0.52895633564131439</v>
      </c>
      <c r="CL89" s="11">
        <f t="shared" ca="1" si="60"/>
        <v>48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70"/>
        <v>0.83788205316284703</v>
      </c>
      <c r="CL90" s="11">
        <f t="shared" ca="1" si="60"/>
        <v>15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>
        <f t="shared" ca="1" si="70"/>
        <v>8.8847623832152722E-2</v>
      </c>
      <c r="CL91" s="11">
        <f t="shared" ca="1" si="60"/>
        <v>91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>
        <f t="shared" ca="1" si="70"/>
        <v>0.62175137553703674</v>
      </c>
      <c r="CL92" s="11">
        <f t="shared" ca="1" si="60"/>
        <v>35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>
        <f t="shared" ca="1" si="70"/>
        <v>0.97260207229826823</v>
      </c>
      <c r="CL93" s="11">
        <f t="shared" ca="1" si="60"/>
        <v>3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>
        <f t="shared" ca="1" si="70"/>
        <v>5.6333927329226374E-2</v>
      </c>
      <c r="CL94" s="11">
        <f t="shared" ca="1" si="60"/>
        <v>93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>
        <f t="shared" ca="1" si="70"/>
        <v>0.63336660748398599</v>
      </c>
      <c r="CL95" s="11">
        <f t="shared" ca="1" si="60"/>
        <v>32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>
        <f t="shared" ca="1" si="70"/>
        <v>0.3034570470845428</v>
      </c>
      <c r="CL96" s="11">
        <f t="shared" ca="1" si="60"/>
        <v>65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>
        <f t="shared" ca="1" si="70"/>
        <v>0.61387337070981707</v>
      </c>
      <c r="CL97" s="11">
        <f t="shared" ca="1" si="60"/>
        <v>40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>
        <f t="shared" ca="1" si="70"/>
        <v>0.56658862143250466</v>
      </c>
      <c r="CL98" s="11">
        <f t="shared" ca="1" si="60"/>
        <v>43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>
        <f t="shared" ca="1" si="70"/>
        <v>0.5564504284736087</v>
      </c>
      <c r="CL99" s="11">
        <f t="shared" ca="1" si="60"/>
        <v>44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>
        <f t="shared" ca="1" si="70"/>
        <v>0.15904379495304444</v>
      </c>
      <c r="CL100" s="11">
        <f t="shared" ca="1" si="60"/>
        <v>84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f8si5Tg1Ng3dWjvZzLmRCeha5Akrzxlb4hJ+qpB2rBl/9dJs248YEJwhPMs/mNu35W3T6euCSKF0UXjs3SHYRw==" saltValue="kqUyW6BwgLYHbq+JPCGw7Q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638">
      <formula>$AJ15="NO"</formula>
    </cfRule>
  </conditionalFormatting>
  <conditionalFormatting sqref="C9">
    <cfRule type="expression" dxfId="192" priority="629">
      <formula>C9=0</formula>
    </cfRule>
  </conditionalFormatting>
  <conditionalFormatting sqref="K9">
    <cfRule type="expression" dxfId="191" priority="351">
      <formula>K9=0</formula>
    </cfRule>
  </conditionalFormatting>
  <conditionalFormatting sqref="S9">
    <cfRule type="expression" dxfId="190" priority="343">
      <formula>S9=0</formula>
    </cfRule>
  </conditionalFormatting>
  <conditionalFormatting sqref="C16">
    <cfRule type="expression" dxfId="189" priority="335">
      <formula>C16=0</formula>
    </cfRule>
  </conditionalFormatting>
  <conditionalFormatting sqref="K16">
    <cfRule type="expression" dxfId="188" priority="327">
      <formula>K16=0</formula>
    </cfRule>
  </conditionalFormatting>
  <conditionalFormatting sqref="S16">
    <cfRule type="expression" dxfId="187" priority="319">
      <formula>S16=0</formula>
    </cfRule>
  </conditionalFormatting>
  <conditionalFormatting sqref="C23">
    <cfRule type="expression" dxfId="186" priority="311">
      <formula>C23=0</formula>
    </cfRule>
  </conditionalFormatting>
  <conditionalFormatting sqref="K23">
    <cfRule type="expression" dxfId="185" priority="303">
      <formula>K23=0</formula>
    </cfRule>
  </conditionalFormatting>
  <conditionalFormatting sqref="S23">
    <cfRule type="expression" dxfId="184" priority="295">
      <formula>S23=0</formula>
    </cfRule>
  </conditionalFormatting>
  <conditionalFormatting sqref="C30">
    <cfRule type="expression" dxfId="183" priority="287">
      <formula>C30=0</formula>
    </cfRule>
  </conditionalFormatting>
  <conditionalFormatting sqref="K30">
    <cfRule type="expression" dxfId="182" priority="279">
      <formula>K30=0</formula>
    </cfRule>
  </conditionalFormatting>
  <conditionalFormatting sqref="S30">
    <cfRule type="expression" dxfId="181" priority="271">
      <formula>S30=0</formula>
    </cfRule>
  </conditionalFormatting>
  <conditionalFormatting sqref="C38">
    <cfRule type="expression" dxfId="180" priority="265">
      <formula>C38=0</formula>
    </cfRule>
  </conditionalFormatting>
  <conditionalFormatting sqref="C39">
    <cfRule type="expression" dxfId="179" priority="264">
      <formula>C39=0</formula>
    </cfRule>
  </conditionalFormatting>
  <conditionalFormatting sqref="C40">
    <cfRule type="expression" dxfId="178" priority="263">
      <formula>C40=0</formula>
    </cfRule>
  </conditionalFormatting>
  <conditionalFormatting sqref="B39">
    <cfRule type="expression" dxfId="177" priority="262">
      <formula>B39=""</formula>
    </cfRule>
  </conditionalFormatting>
  <conditionalFormatting sqref="G38">
    <cfRule type="expression" dxfId="176" priority="261">
      <formula>G38=0</formula>
    </cfRule>
  </conditionalFormatting>
  <conditionalFormatting sqref="G39">
    <cfRule type="expression" dxfId="175" priority="260">
      <formula>G39=0</formula>
    </cfRule>
  </conditionalFormatting>
  <conditionalFormatting sqref="F38">
    <cfRule type="expression" dxfId="174" priority="259">
      <formula>AND(F38=0,G38=0)</formula>
    </cfRule>
  </conditionalFormatting>
  <conditionalFormatting sqref="F39">
    <cfRule type="expression" dxfId="173" priority="258">
      <formula>AND(F39=0,G39=0)</formula>
    </cfRule>
  </conditionalFormatting>
  <conditionalFormatting sqref="K38">
    <cfRule type="expression" dxfId="172" priority="257">
      <formula>K38=0</formula>
    </cfRule>
  </conditionalFormatting>
  <conditionalFormatting sqref="K39">
    <cfRule type="expression" dxfId="171" priority="256">
      <formula>K39=0</formula>
    </cfRule>
  </conditionalFormatting>
  <conditionalFormatting sqref="K40">
    <cfRule type="expression" dxfId="170" priority="255">
      <formula>K40=0</formula>
    </cfRule>
  </conditionalFormatting>
  <conditionalFormatting sqref="J39">
    <cfRule type="expression" dxfId="169" priority="254">
      <formula>J39=""</formula>
    </cfRule>
  </conditionalFormatting>
  <conditionalFormatting sqref="O38">
    <cfRule type="expression" dxfId="168" priority="253">
      <formula>O38=0</formula>
    </cfRule>
  </conditionalFormatting>
  <conditionalFormatting sqref="O39">
    <cfRule type="expression" dxfId="167" priority="252">
      <formula>O39=0</formula>
    </cfRule>
  </conditionalFormatting>
  <conditionalFormatting sqref="N38">
    <cfRule type="expression" dxfId="166" priority="251">
      <formula>AND(N38=0,O38=0)</formula>
    </cfRule>
  </conditionalFormatting>
  <conditionalFormatting sqref="N39">
    <cfRule type="expression" dxfId="165" priority="250">
      <formula>AND(N39=0,O39=0)</formula>
    </cfRule>
  </conditionalFormatting>
  <conditionalFormatting sqref="S38">
    <cfRule type="expression" dxfId="164" priority="249">
      <formula>S38=0</formula>
    </cfRule>
  </conditionalFormatting>
  <conditionalFormatting sqref="S39">
    <cfRule type="expression" dxfId="163" priority="248">
      <formula>S39=0</formula>
    </cfRule>
  </conditionalFormatting>
  <conditionalFormatting sqref="S40">
    <cfRule type="expression" dxfId="162" priority="247">
      <formula>S40=0</formula>
    </cfRule>
  </conditionalFormatting>
  <conditionalFormatting sqref="R39">
    <cfRule type="expression" dxfId="161" priority="246">
      <formula>R39=""</formula>
    </cfRule>
  </conditionalFormatting>
  <conditionalFormatting sqref="W38">
    <cfRule type="expression" dxfId="160" priority="245">
      <formula>W38=0</formula>
    </cfRule>
  </conditionalFormatting>
  <conditionalFormatting sqref="W39">
    <cfRule type="expression" dxfId="159" priority="244">
      <formula>W39=0</formula>
    </cfRule>
  </conditionalFormatting>
  <conditionalFormatting sqref="V38">
    <cfRule type="expression" dxfId="158" priority="243">
      <formula>AND(V38=0,W38=0)</formula>
    </cfRule>
  </conditionalFormatting>
  <conditionalFormatting sqref="V39">
    <cfRule type="expression" dxfId="157" priority="242">
      <formula>AND(V39=0,W39=0)</formula>
    </cfRule>
  </conditionalFormatting>
  <conditionalFormatting sqref="C45">
    <cfRule type="expression" dxfId="156" priority="241">
      <formula>C45=0</formula>
    </cfRule>
  </conditionalFormatting>
  <conditionalFormatting sqref="C46">
    <cfRule type="expression" dxfId="155" priority="240">
      <formula>C46=0</formula>
    </cfRule>
  </conditionalFormatting>
  <conditionalFormatting sqref="C47">
    <cfRule type="expression" dxfId="154" priority="239">
      <formula>C47=0</formula>
    </cfRule>
  </conditionalFormatting>
  <conditionalFormatting sqref="B46">
    <cfRule type="expression" dxfId="153" priority="238">
      <formula>B46=""</formula>
    </cfRule>
  </conditionalFormatting>
  <conditionalFormatting sqref="G45">
    <cfRule type="expression" dxfId="152" priority="237">
      <formula>G45=0</formula>
    </cfRule>
  </conditionalFormatting>
  <conditionalFormatting sqref="G46">
    <cfRule type="expression" dxfId="151" priority="236">
      <formula>G46=0</formula>
    </cfRule>
  </conditionalFormatting>
  <conditionalFormatting sqref="F45">
    <cfRule type="expression" dxfId="150" priority="235">
      <formula>AND(F45=0,G45=0)</formula>
    </cfRule>
  </conditionalFormatting>
  <conditionalFormatting sqref="F46">
    <cfRule type="expression" dxfId="149" priority="234">
      <formula>AND(F46=0,G46=0)</formula>
    </cfRule>
  </conditionalFormatting>
  <conditionalFormatting sqref="K45">
    <cfRule type="expression" dxfId="148" priority="233">
      <formula>K45=0</formula>
    </cfRule>
  </conditionalFormatting>
  <conditionalFormatting sqref="K46">
    <cfRule type="expression" dxfId="147" priority="232">
      <formula>K46=0</formula>
    </cfRule>
  </conditionalFormatting>
  <conditionalFormatting sqref="K47">
    <cfRule type="expression" dxfId="146" priority="231">
      <formula>K47=0</formula>
    </cfRule>
  </conditionalFormatting>
  <conditionalFormatting sqref="J46">
    <cfRule type="expression" dxfId="145" priority="230">
      <formula>J46=""</formula>
    </cfRule>
  </conditionalFormatting>
  <conditionalFormatting sqref="O45">
    <cfRule type="expression" dxfId="144" priority="229">
      <formula>O45=0</formula>
    </cfRule>
  </conditionalFormatting>
  <conditionalFormatting sqref="O46">
    <cfRule type="expression" dxfId="143" priority="228">
      <formula>O46=0</formula>
    </cfRule>
  </conditionalFormatting>
  <conditionalFormatting sqref="N45">
    <cfRule type="expression" dxfId="142" priority="227">
      <formula>AND(N45=0,O45=0)</formula>
    </cfRule>
  </conditionalFormatting>
  <conditionalFormatting sqref="N46">
    <cfRule type="expression" dxfId="141" priority="226">
      <formula>AND(N46=0,O46=0)</formula>
    </cfRule>
  </conditionalFormatting>
  <conditionalFormatting sqref="S45">
    <cfRule type="expression" dxfId="140" priority="225">
      <formula>S45=0</formula>
    </cfRule>
  </conditionalFormatting>
  <conditionalFormatting sqref="S46">
    <cfRule type="expression" dxfId="139" priority="224">
      <formula>S46=0</formula>
    </cfRule>
  </conditionalFormatting>
  <conditionalFormatting sqref="S47">
    <cfRule type="expression" dxfId="138" priority="223">
      <formula>S47=0</formula>
    </cfRule>
  </conditionalFormatting>
  <conditionalFormatting sqref="R46">
    <cfRule type="expression" dxfId="137" priority="222">
      <formula>R46=""</formula>
    </cfRule>
  </conditionalFormatting>
  <conditionalFormatting sqref="W45">
    <cfRule type="expression" dxfId="136" priority="221">
      <formula>W45=0</formula>
    </cfRule>
  </conditionalFormatting>
  <conditionalFormatting sqref="W46">
    <cfRule type="expression" dxfId="135" priority="220">
      <formula>W46=0</formula>
    </cfRule>
  </conditionalFormatting>
  <conditionalFormatting sqref="V45">
    <cfRule type="expression" dxfId="134" priority="219">
      <formula>AND(V45=0,W45=0)</formula>
    </cfRule>
  </conditionalFormatting>
  <conditionalFormatting sqref="V46">
    <cfRule type="expression" dxfId="133" priority="218">
      <formula>AND(V46=0,W46=0)</formula>
    </cfRule>
  </conditionalFormatting>
  <conditionalFormatting sqref="C52">
    <cfRule type="expression" dxfId="132" priority="217">
      <formula>C52=0</formula>
    </cfRule>
  </conditionalFormatting>
  <conditionalFormatting sqref="C53">
    <cfRule type="expression" dxfId="131" priority="216">
      <formula>C53=0</formula>
    </cfRule>
  </conditionalFormatting>
  <conditionalFormatting sqref="C54">
    <cfRule type="expression" dxfId="130" priority="215">
      <formula>C54=0</formula>
    </cfRule>
  </conditionalFormatting>
  <conditionalFormatting sqref="B53">
    <cfRule type="expression" dxfId="129" priority="214">
      <formula>B53=""</formula>
    </cfRule>
  </conditionalFormatting>
  <conditionalFormatting sqref="G52">
    <cfRule type="expression" dxfId="128" priority="213">
      <formula>G52=0</formula>
    </cfRule>
  </conditionalFormatting>
  <conditionalFormatting sqref="G53">
    <cfRule type="expression" dxfId="127" priority="212">
      <formula>G53=0</formula>
    </cfRule>
  </conditionalFormatting>
  <conditionalFormatting sqref="F52">
    <cfRule type="expression" dxfId="126" priority="211">
      <formula>AND(F52=0,G52=0)</formula>
    </cfRule>
  </conditionalFormatting>
  <conditionalFormatting sqref="F53">
    <cfRule type="expression" dxfId="125" priority="210">
      <formula>AND(F53=0,G53=0)</formula>
    </cfRule>
  </conditionalFormatting>
  <conditionalFormatting sqref="K52">
    <cfRule type="expression" dxfId="124" priority="209">
      <formula>K52=0</formula>
    </cfRule>
  </conditionalFormatting>
  <conditionalFormatting sqref="K53">
    <cfRule type="expression" dxfId="123" priority="208">
      <formula>K53=0</formula>
    </cfRule>
  </conditionalFormatting>
  <conditionalFormatting sqref="K54">
    <cfRule type="expression" dxfId="122" priority="207">
      <formula>K54=0</formula>
    </cfRule>
  </conditionalFormatting>
  <conditionalFormatting sqref="J53">
    <cfRule type="expression" dxfId="121" priority="206">
      <formula>J53=""</formula>
    </cfRule>
  </conditionalFormatting>
  <conditionalFormatting sqref="O52">
    <cfRule type="expression" dxfId="120" priority="205">
      <formula>O52=0</formula>
    </cfRule>
  </conditionalFormatting>
  <conditionalFormatting sqref="O53">
    <cfRule type="expression" dxfId="119" priority="204">
      <formula>O53=0</formula>
    </cfRule>
  </conditionalFormatting>
  <conditionalFormatting sqref="N52">
    <cfRule type="expression" dxfId="118" priority="203">
      <formula>AND(N52=0,O52=0)</formula>
    </cfRule>
  </conditionalFormatting>
  <conditionalFormatting sqref="N53">
    <cfRule type="expression" dxfId="117" priority="202">
      <formula>AND(N53=0,O53=0)</formula>
    </cfRule>
  </conditionalFormatting>
  <conditionalFormatting sqref="S52">
    <cfRule type="expression" dxfId="116" priority="201">
      <formula>S52=0</formula>
    </cfRule>
  </conditionalFormatting>
  <conditionalFormatting sqref="S53">
    <cfRule type="expression" dxfId="115" priority="200">
      <formula>S53=0</formula>
    </cfRule>
  </conditionalFormatting>
  <conditionalFormatting sqref="S54">
    <cfRule type="expression" dxfId="114" priority="199">
      <formula>S54=0</formula>
    </cfRule>
  </conditionalFormatting>
  <conditionalFormatting sqref="R53">
    <cfRule type="expression" dxfId="113" priority="198">
      <formula>R53=""</formula>
    </cfRule>
  </conditionalFormatting>
  <conditionalFormatting sqref="W52">
    <cfRule type="expression" dxfId="112" priority="197">
      <formula>W52=0</formula>
    </cfRule>
  </conditionalFormatting>
  <conditionalFormatting sqref="W53">
    <cfRule type="expression" dxfId="111" priority="196">
      <formula>W53=0</formula>
    </cfRule>
  </conditionalFormatting>
  <conditionalFormatting sqref="V52">
    <cfRule type="expression" dxfId="110" priority="195">
      <formula>AND(V52=0,W52=0)</formula>
    </cfRule>
  </conditionalFormatting>
  <conditionalFormatting sqref="V53">
    <cfRule type="expression" dxfId="109" priority="194">
      <formula>AND(V53=0,W53=0)</formula>
    </cfRule>
  </conditionalFormatting>
  <conditionalFormatting sqref="C59">
    <cfRule type="expression" dxfId="108" priority="193">
      <formula>C59=0</formula>
    </cfRule>
  </conditionalFormatting>
  <conditionalFormatting sqref="C60">
    <cfRule type="expression" dxfId="107" priority="192">
      <formula>C60=0</formula>
    </cfRule>
  </conditionalFormatting>
  <conditionalFormatting sqref="C61">
    <cfRule type="expression" dxfId="106" priority="191">
      <formula>C61=0</formula>
    </cfRule>
  </conditionalFormatting>
  <conditionalFormatting sqref="B60">
    <cfRule type="expression" dxfId="105" priority="190">
      <formula>B60=""</formula>
    </cfRule>
  </conditionalFormatting>
  <conditionalFormatting sqref="G59">
    <cfRule type="expression" dxfId="104" priority="189">
      <formula>G59=0</formula>
    </cfRule>
  </conditionalFormatting>
  <conditionalFormatting sqref="G60">
    <cfRule type="expression" dxfId="103" priority="188">
      <formula>G60=0</formula>
    </cfRule>
  </conditionalFormatting>
  <conditionalFormatting sqref="F59">
    <cfRule type="expression" dxfId="102" priority="187">
      <formula>AND(F59=0,G59=0)</formula>
    </cfRule>
  </conditionalFormatting>
  <conditionalFormatting sqref="F60">
    <cfRule type="expression" dxfId="101" priority="186">
      <formula>AND(F60=0,G60=0)</formula>
    </cfRule>
  </conditionalFormatting>
  <conditionalFormatting sqref="K59">
    <cfRule type="expression" dxfId="100" priority="185">
      <formula>K59=0</formula>
    </cfRule>
  </conditionalFormatting>
  <conditionalFormatting sqref="K60">
    <cfRule type="expression" dxfId="99" priority="184">
      <formula>K60=0</formula>
    </cfRule>
  </conditionalFormatting>
  <conditionalFormatting sqref="K61">
    <cfRule type="expression" dxfId="98" priority="183">
      <formula>K61=0</formula>
    </cfRule>
  </conditionalFormatting>
  <conditionalFormatting sqref="J60">
    <cfRule type="expression" dxfId="97" priority="182">
      <formula>J60=""</formula>
    </cfRule>
  </conditionalFormatting>
  <conditionalFormatting sqref="O59">
    <cfRule type="expression" dxfId="96" priority="181">
      <formula>O59=0</formula>
    </cfRule>
  </conditionalFormatting>
  <conditionalFormatting sqref="O60">
    <cfRule type="expression" dxfId="95" priority="180">
      <formula>O60=0</formula>
    </cfRule>
  </conditionalFormatting>
  <conditionalFormatting sqref="N59">
    <cfRule type="expression" dxfId="94" priority="179">
      <formula>AND(N59=0,O59=0)</formula>
    </cfRule>
  </conditionalFormatting>
  <conditionalFormatting sqref="N60">
    <cfRule type="expression" dxfId="93" priority="178">
      <formula>AND(N60=0,O60=0)</formula>
    </cfRule>
  </conditionalFormatting>
  <conditionalFormatting sqref="S59">
    <cfRule type="expression" dxfId="92" priority="177">
      <formula>S59=0</formula>
    </cfRule>
  </conditionalFormatting>
  <conditionalFormatting sqref="S60">
    <cfRule type="expression" dxfId="91" priority="176">
      <formula>S60=0</formula>
    </cfRule>
  </conditionalFormatting>
  <conditionalFormatting sqref="S61">
    <cfRule type="expression" dxfId="90" priority="175">
      <formula>S61=0</formula>
    </cfRule>
  </conditionalFormatting>
  <conditionalFormatting sqref="R60">
    <cfRule type="expression" dxfId="89" priority="174">
      <formula>R60=""</formula>
    </cfRule>
  </conditionalFormatting>
  <conditionalFormatting sqref="W59">
    <cfRule type="expression" dxfId="88" priority="173">
      <formula>W59=0</formula>
    </cfRule>
  </conditionalFormatting>
  <conditionalFormatting sqref="W60">
    <cfRule type="expression" dxfId="87" priority="172">
      <formula>W60=0</formula>
    </cfRule>
  </conditionalFormatting>
  <conditionalFormatting sqref="V59">
    <cfRule type="expression" dxfId="86" priority="171">
      <formula>AND(V59=0,W59=0)</formula>
    </cfRule>
  </conditionalFormatting>
  <conditionalFormatting sqref="V60">
    <cfRule type="expression" dxfId="85" priority="170">
      <formula>AND(V60=0,W60=0)</formula>
    </cfRule>
  </conditionalFormatting>
  <conditionalFormatting sqref="AG1:AG12">
    <cfRule type="cellIs" dxfId="84" priority="169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④(1.11)－(0.11)ミックス</vt:lpstr>
      <vt:lpstr>NO</vt:lpstr>
      <vt:lpstr>OKA</vt:lpstr>
      <vt:lpstr>OKB</vt:lpstr>
      <vt:lpstr>'④(1.11)－(0.11)ミックス'!Print_Area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2024-03-30T15:18:59Z</dcterms:modified>
</cp:coreProperties>
</file>